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4240" windowHeight="13740"/>
  </bookViews>
  <sheets>
    <sheet name="INVULTABEL" sheetId="1" r:id="rId1"/>
    <sheet name="Categorieën" sheetId="2" state="hidden" r:id="rId2"/>
    <sheet name="Blad1" sheetId="3" r:id="rId3"/>
  </sheets>
  <definedNames>
    <definedName name="_xlnm._FilterDatabase" localSheetId="0" hidden="1">INVULTABEL!$V$5:$V$230</definedName>
    <definedName name="_xlnm.Print_Area" localSheetId="0">INVULTABEL!$A$1:$L$128</definedName>
    <definedName name="_xlnm.Print_Titles" localSheetId="0">INVULTABEL!$1:$5</definedName>
  </definedNames>
  <calcPr calcId="145621"/>
</workbook>
</file>

<file path=xl/calcChain.xml><?xml version="1.0" encoding="utf-8"?>
<calcChain xmlns="http://schemas.openxmlformats.org/spreadsheetml/2006/main">
  <c r="K112" i="1" l="1"/>
  <c r="K110" i="1"/>
  <c r="K109" i="1"/>
  <c r="K114" i="1"/>
  <c r="K113" i="1"/>
  <c r="K111" i="1"/>
  <c r="K105" i="1"/>
  <c r="K106" i="1"/>
  <c r="K89" i="1"/>
  <c r="K85" i="1"/>
  <c r="K59" i="1"/>
  <c r="K46" i="1"/>
  <c r="K16" i="1"/>
  <c r="K38" i="1"/>
  <c r="K115" i="1" l="1"/>
</calcChain>
</file>

<file path=xl/sharedStrings.xml><?xml version="1.0" encoding="utf-8"?>
<sst xmlns="http://schemas.openxmlformats.org/spreadsheetml/2006/main" count="247" uniqueCount="112">
  <si>
    <t>CAD</t>
  </si>
  <si>
    <t>SCH</t>
  </si>
  <si>
    <t>JUN</t>
  </si>
  <si>
    <t>SEN</t>
  </si>
  <si>
    <t>MAS</t>
  </si>
  <si>
    <t>1. CLUBGEBEUREN</t>
  </si>
  <si>
    <t>10</t>
  </si>
  <si>
    <t>2</t>
  </si>
  <si>
    <t>8</t>
  </si>
  <si>
    <t>3. NATIONAAL</t>
  </si>
  <si>
    <t>30</t>
  </si>
  <si>
    <t xml:space="preserve"> </t>
  </si>
  <si>
    <t xml:space="preserve"> Memorial / Nacht van de atletiek  </t>
  </si>
  <si>
    <t>0. ALGEMEEN</t>
  </si>
  <si>
    <t xml:space="preserve"> deelname</t>
  </si>
  <si>
    <t>Toelichting (data, …)</t>
  </si>
  <si>
    <r>
      <t>of :</t>
    </r>
    <r>
      <rPr>
        <sz val="10.5"/>
        <color theme="1"/>
        <rFont val="Calibri"/>
        <family val="2"/>
      </rPr>
      <t xml:space="preserve">   winnaar</t>
    </r>
  </si>
  <si>
    <t>ptn./wedstrijd</t>
  </si>
  <si>
    <t>2. REGIONAAL</t>
  </si>
  <si>
    <t>Deelname aan wedstrijden</t>
  </si>
  <si>
    <r>
      <rPr>
        <b/>
        <sz val="13"/>
        <color theme="1"/>
        <rFont val="Calibri"/>
        <family val="2"/>
      </rPr>
      <t>ACME-werpersmeetings</t>
    </r>
    <r>
      <rPr>
        <sz val="13"/>
        <color theme="1"/>
        <rFont val="Calibri"/>
        <family val="2"/>
      </rPr>
      <t xml:space="preserve"> te Eeklo</t>
    </r>
  </si>
  <si>
    <r>
      <rPr>
        <b/>
        <sz val="13"/>
        <color theme="1"/>
        <rFont val="Calibri"/>
        <family val="2"/>
      </rPr>
      <t>HALE</t>
    </r>
    <r>
      <rPr>
        <sz val="13"/>
        <color theme="1"/>
        <rFont val="Calibri"/>
        <family val="2"/>
      </rPr>
      <t>-wedstrijden</t>
    </r>
  </si>
  <si>
    <r>
      <rPr>
        <b/>
        <sz val="13"/>
        <color theme="1"/>
        <rFont val="Calibri"/>
        <family val="2"/>
      </rPr>
      <t>ACME-clubrecord</t>
    </r>
    <r>
      <rPr>
        <sz val="13"/>
        <color theme="1"/>
        <rFont val="Calibri"/>
        <family val="2"/>
      </rPr>
      <t xml:space="preserve"> - Individueel</t>
    </r>
  </si>
  <si>
    <r>
      <rPr>
        <b/>
        <sz val="13"/>
        <color theme="1"/>
        <rFont val="Calibri"/>
        <family val="2"/>
      </rPr>
      <t>ACME-clubrecord</t>
    </r>
    <r>
      <rPr>
        <sz val="13"/>
        <color theme="1"/>
        <rFont val="Calibri"/>
        <family val="2"/>
      </rPr>
      <t xml:space="preserve"> - Estafette</t>
    </r>
  </si>
  <si>
    <t>ptn./discipline</t>
  </si>
  <si>
    <t>eindstand</t>
  </si>
  <si>
    <t>1x /jaar /discipline</t>
  </si>
  <si>
    <t>Belgisch record - Individueel</t>
  </si>
  <si>
    <t>Belgisch record - Aflossingen</t>
  </si>
  <si>
    <r>
      <rPr>
        <i/>
        <sz val="10.5"/>
        <color indexed="8"/>
        <rFont val="Calibri"/>
        <family val="2"/>
      </rPr>
      <t>of :</t>
    </r>
    <r>
      <rPr>
        <sz val="10.5"/>
        <color indexed="8"/>
        <rFont val="Calibri"/>
        <family val="2"/>
      </rPr>
      <t xml:space="preserve">   2</t>
    </r>
    <r>
      <rPr>
        <vertAlign val="superscript"/>
        <sz val="10.5"/>
        <color indexed="8"/>
        <rFont val="Calibri"/>
        <family val="2"/>
      </rPr>
      <t>e</t>
    </r>
    <r>
      <rPr>
        <sz val="10.5"/>
        <color indexed="8"/>
        <rFont val="Calibri"/>
        <family val="2"/>
      </rPr>
      <t xml:space="preserve"> - 5</t>
    </r>
    <r>
      <rPr>
        <vertAlign val="superscript"/>
        <sz val="10.5"/>
        <color indexed="8"/>
        <rFont val="Calibri"/>
        <family val="2"/>
      </rPr>
      <t>e</t>
    </r>
  </si>
  <si>
    <r>
      <rPr>
        <i/>
        <sz val="10.5"/>
        <color indexed="8"/>
        <rFont val="Calibri"/>
        <family val="2"/>
      </rPr>
      <t>of :</t>
    </r>
    <r>
      <rPr>
        <sz val="10.5"/>
        <color indexed="8"/>
        <rFont val="Calibri"/>
        <family val="2"/>
      </rPr>
      <t xml:space="preserve">   winnaar</t>
    </r>
  </si>
  <si>
    <r>
      <rPr>
        <i/>
        <sz val="10.5"/>
        <color indexed="8"/>
        <rFont val="Calibri"/>
        <family val="2"/>
      </rPr>
      <t>of :</t>
    </r>
    <r>
      <rPr>
        <sz val="10.5"/>
        <color indexed="8"/>
        <rFont val="Calibri"/>
        <family val="2"/>
      </rPr>
      <t xml:space="preserve">   9</t>
    </r>
    <r>
      <rPr>
        <vertAlign val="superscript"/>
        <sz val="10.5"/>
        <color indexed="8"/>
        <rFont val="Calibri"/>
        <family val="2"/>
      </rPr>
      <t>e</t>
    </r>
    <r>
      <rPr>
        <sz val="10.5"/>
        <color indexed="8"/>
        <rFont val="Calibri"/>
        <family val="2"/>
      </rPr>
      <t xml:space="preserve"> - 25</t>
    </r>
    <r>
      <rPr>
        <vertAlign val="superscript"/>
        <sz val="10.5"/>
        <color indexed="8"/>
        <rFont val="Calibri"/>
        <family val="2"/>
      </rPr>
      <t>e</t>
    </r>
  </si>
  <si>
    <r>
      <rPr>
        <i/>
        <sz val="10.5"/>
        <color indexed="8"/>
        <rFont val="Calibri"/>
        <family val="2"/>
      </rPr>
      <t>of :</t>
    </r>
    <r>
      <rPr>
        <sz val="10.5"/>
        <color indexed="8"/>
        <rFont val="Calibri"/>
        <family val="2"/>
      </rPr>
      <t xml:space="preserve">   4</t>
    </r>
    <r>
      <rPr>
        <vertAlign val="superscript"/>
        <sz val="10.5"/>
        <color indexed="8"/>
        <rFont val="Calibri"/>
        <family val="2"/>
      </rPr>
      <t>e</t>
    </r>
    <r>
      <rPr>
        <sz val="10.5"/>
        <color indexed="8"/>
        <rFont val="Calibri"/>
        <family val="2"/>
      </rPr>
      <t xml:space="preserve"> - 8</t>
    </r>
    <r>
      <rPr>
        <vertAlign val="superscript"/>
        <sz val="10.5"/>
        <color indexed="8"/>
        <rFont val="Calibri"/>
        <family val="2"/>
      </rPr>
      <t>e</t>
    </r>
  </si>
  <si>
    <r>
      <rPr>
        <i/>
        <sz val="10.5"/>
        <color indexed="8"/>
        <rFont val="Calibri"/>
        <family val="2"/>
      </rPr>
      <t>of :</t>
    </r>
    <r>
      <rPr>
        <sz val="10.5"/>
        <color indexed="8"/>
        <rFont val="Calibri"/>
        <family val="2"/>
      </rPr>
      <t xml:space="preserve">   2</t>
    </r>
    <r>
      <rPr>
        <vertAlign val="superscript"/>
        <sz val="10.5"/>
        <color indexed="8"/>
        <rFont val="Calibri"/>
        <family val="2"/>
      </rPr>
      <t>e</t>
    </r>
    <r>
      <rPr>
        <sz val="10.5"/>
        <color indexed="8"/>
        <rFont val="Calibri"/>
        <family val="2"/>
      </rPr>
      <t xml:space="preserve"> - 3</t>
    </r>
    <r>
      <rPr>
        <vertAlign val="superscript"/>
        <sz val="10.5"/>
        <color indexed="8"/>
        <rFont val="Calibri"/>
        <family val="2"/>
      </rPr>
      <t>e</t>
    </r>
  </si>
  <si>
    <r>
      <rPr>
        <i/>
        <sz val="10.5"/>
        <color indexed="8"/>
        <rFont val="Calibri"/>
        <family val="2"/>
      </rPr>
      <t>of :</t>
    </r>
    <r>
      <rPr>
        <sz val="10.5"/>
        <color indexed="8"/>
        <rFont val="Calibri"/>
        <family val="2"/>
      </rPr>
      <t xml:space="preserve">   kampioen</t>
    </r>
  </si>
  <si>
    <r>
      <rPr>
        <i/>
        <sz val="10.5"/>
        <color indexed="8"/>
        <rFont val="Calibri"/>
        <family val="2"/>
      </rPr>
      <t>of</t>
    </r>
    <r>
      <rPr>
        <sz val="10.5"/>
        <color indexed="8"/>
        <rFont val="Calibri"/>
        <family val="2"/>
      </rPr>
      <t>:   kampioen</t>
    </r>
  </si>
  <si>
    <r>
      <rPr>
        <i/>
        <sz val="10.5"/>
        <color indexed="8"/>
        <rFont val="Calibri"/>
        <family val="2"/>
      </rPr>
      <t>of</t>
    </r>
    <r>
      <rPr>
        <sz val="10.5"/>
        <color indexed="8"/>
        <rFont val="Calibri"/>
        <family val="2"/>
      </rPr>
      <t>:   9 - 25</t>
    </r>
  </si>
  <si>
    <r>
      <rPr>
        <i/>
        <sz val="10.5"/>
        <color indexed="8"/>
        <rFont val="Calibri"/>
        <family val="2"/>
      </rPr>
      <t>of</t>
    </r>
    <r>
      <rPr>
        <sz val="10.5"/>
        <color indexed="8"/>
        <rFont val="Calibri"/>
        <family val="2"/>
      </rPr>
      <t xml:space="preserve">:   4 - 8 </t>
    </r>
  </si>
  <si>
    <r>
      <rPr>
        <i/>
        <sz val="10.5"/>
        <color indexed="8"/>
        <rFont val="Calibri"/>
        <family val="2"/>
      </rPr>
      <t>of</t>
    </r>
    <r>
      <rPr>
        <sz val="10.5"/>
        <color indexed="8"/>
        <rFont val="Calibri"/>
        <family val="2"/>
      </rPr>
      <t>:   2 - 3</t>
    </r>
  </si>
  <si>
    <r>
      <t xml:space="preserve"> 2</t>
    </r>
    <r>
      <rPr>
        <vertAlign val="superscript"/>
        <sz val="10.5"/>
        <color indexed="8"/>
        <rFont val="Calibri"/>
        <family val="2"/>
      </rPr>
      <t>e</t>
    </r>
    <r>
      <rPr>
        <sz val="10.5"/>
        <color indexed="8"/>
        <rFont val="Calibri"/>
        <family val="2"/>
      </rPr>
      <t xml:space="preserve"> - 10</t>
    </r>
    <r>
      <rPr>
        <vertAlign val="superscript"/>
        <sz val="10.5"/>
        <color indexed="8"/>
        <rFont val="Calibri"/>
        <family val="2"/>
      </rPr>
      <t>e</t>
    </r>
  </si>
  <si>
    <t>PK - Veldlopen</t>
  </si>
  <si>
    <r>
      <t xml:space="preserve">KvV - </t>
    </r>
    <r>
      <rPr>
        <b/>
        <sz val="13"/>
        <color indexed="8"/>
        <rFont val="Calibri"/>
        <family val="2"/>
      </rPr>
      <t>Veldlopen</t>
    </r>
  </si>
  <si>
    <r>
      <t xml:space="preserve">Interprovinciale match </t>
    </r>
    <r>
      <rPr>
        <b/>
        <sz val="13"/>
        <color indexed="8"/>
        <rFont val="Calibri"/>
        <family val="2"/>
      </rPr>
      <t>CAD/SCHOL</t>
    </r>
  </si>
  <si>
    <r>
      <rPr>
        <b/>
        <sz val="13"/>
        <color theme="1"/>
        <rFont val="Calibri"/>
        <family val="2"/>
      </rPr>
      <t>Beker v. Vlaanderen</t>
    </r>
    <r>
      <rPr>
        <sz val="13"/>
        <color theme="1"/>
        <rFont val="Calibri"/>
        <family val="2"/>
      </rPr>
      <t xml:space="preserve"> </t>
    </r>
    <r>
      <rPr>
        <sz val="13"/>
        <color indexed="8"/>
        <rFont val="Calibri"/>
        <family val="2"/>
      </rPr>
      <t>Cad/Schol - Masters</t>
    </r>
  </si>
  <si>
    <r>
      <rPr>
        <b/>
        <sz val="13"/>
        <color theme="1"/>
        <rFont val="Calibri"/>
        <family val="2"/>
      </rPr>
      <t>Beker v. Vlaanderen</t>
    </r>
    <r>
      <rPr>
        <sz val="13"/>
        <color theme="1"/>
        <rFont val="Calibri"/>
        <family val="2"/>
      </rPr>
      <t>/</t>
    </r>
    <r>
      <rPr>
        <b/>
        <sz val="13"/>
        <color theme="1"/>
        <rFont val="Calibri"/>
        <family val="2"/>
      </rPr>
      <t>Interclub</t>
    </r>
    <r>
      <rPr>
        <sz val="13"/>
        <color theme="1"/>
        <rFont val="Calibri"/>
        <family val="2"/>
      </rPr>
      <t xml:space="preserve"> </t>
    </r>
    <r>
      <rPr>
        <sz val="13"/>
        <color indexed="8"/>
        <rFont val="Calibri"/>
        <family val="2"/>
      </rPr>
      <t>A.C.</t>
    </r>
  </si>
  <si>
    <t>ptn./categorie (eigen en/of AC)</t>
  </si>
  <si>
    <t>BK - Veldlopen</t>
  </si>
  <si>
    <r>
      <t xml:space="preserve">BK - </t>
    </r>
    <r>
      <rPr>
        <b/>
        <sz val="13"/>
        <color indexed="8"/>
        <rFont val="Calibri"/>
        <family val="2"/>
      </rPr>
      <t>Indoor aflossingen</t>
    </r>
  </si>
  <si>
    <t>Ptn.</t>
  </si>
  <si>
    <t>PK - Outdoor</t>
  </si>
  <si>
    <t>PK - Indoor</t>
  </si>
  <si>
    <r>
      <t xml:space="preserve">KvV - </t>
    </r>
    <r>
      <rPr>
        <b/>
        <sz val="13"/>
        <color indexed="8"/>
        <rFont val="Calibri"/>
        <family val="2"/>
      </rPr>
      <t xml:space="preserve">Indoor </t>
    </r>
    <r>
      <rPr>
        <sz val="13"/>
        <color indexed="8"/>
        <rFont val="Calibri"/>
        <family val="2"/>
      </rPr>
      <t>Cad/Schol</t>
    </r>
  </si>
  <si>
    <r>
      <t xml:space="preserve">KvV - </t>
    </r>
    <r>
      <rPr>
        <b/>
        <sz val="13"/>
        <color indexed="8"/>
        <rFont val="Calibri"/>
        <family val="2"/>
      </rPr>
      <t xml:space="preserve">Indoor </t>
    </r>
    <r>
      <rPr>
        <sz val="13"/>
        <color indexed="8"/>
        <rFont val="Calibri"/>
        <family val="2"/>
      </rPr>
      <t>A.C.</t>
    </r>
  </si>
  <si>
    <r>
      <t xml:space="preserve">KvV - Outdoor </t>
    </r>
    <r>
      <rPr>
        <sz val="13"/>
        <color indexed="8"/>
        <rFont val="Calibri"/>
        <family val="2"/>
      </rPr>
      <t>Cad/Schol – Masters</t>
    </r>
  </si>
  <si>
    <r>
      <t xml:space="preserve">KvV - Outdoor </t>
    </r>
    <r>
      <rPr>
        <sz val="13"/>
        <color indexed="8"/>
        <rFont val="Calibri"/>
        <family val="2"/>
      </rPr>
      <t>A.C.</t>
    </r>
  </si>
  <si>
    <r>
      <t xml:space="preserve">BK - </t>
    </r>
    <r>
      <rPr>
        <b/>
        <sz val="13"/>
        <color indexed="8"/>
        <rFont val="Calibri"/>
        <family val="2"/>
      </rPr>
      <t xml:space="preserve">Indoor </t>
    </r>
    <r>
      <rPr>
        <sz val="13"/>
        <color indexed="8"/>
        <rFont val="Calibri"/>
        <family val="2"/>
      </rPr>
      <t>Cad/Schol - MAS - JUN - BEL</t>
    </r>
  </si>
  <si>
    <r>
      <t xml:space="preserve">BK - </t>
    </r>
    <r>
      <rPr>
        <b/>
        <sz val="13"/>
        <color indexed="8"/>
        <rFont val="Calibri"/>
        <family val="2"/>
      </rPr>
      <t xml:space="preserve">Indoor </t>
    </r>
    <r>
      <rPr>
        <sz val="13"/>
        <color indexed="8"/>
        <rFont val="Calibri"/>
        <family val="2"/>
      </rPr>
      <t>A.C.</t>
    </r>
  </si>
  <si>
    <r>
      <t>BK - Out</t>
    </r>
    <r>
      <rPr>
        <b/>
        <sz val="13"/>
        <color indexed="8"/>
        <rFont val="Calibri"/>
        <family val="2"/>
      </rPr>
      <t xml:space="preserve">door </t>
    </r>
    <r>
      <rPr>
        <sz val="13"/>
        <color indexed="8"/>
        <rFont val="Calibri"/>
        <family val="2"/>
      </rPr>
      <t>Cad/Schol - MAS - JUN - BEL</t>
    </r>
  </si>
  <si>
    <r>
      <t xml:space="preserve">BK - Outdoor </t>
    </r>
    <r>
      <rPr>
        <sz val="13"/>
        <color indexed="8"/>
        <rFont val="Calibri"/>
        <family val="2"/>
      </rPr>
      <t>A.C.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(Olympische Nrs.)</t>
    </r>
  </si>
  <si>
    <r>
      <t xml:space="preserve">BK - Outdoor </t>
    </r>
    <r>
      <rPr>
        <sz val="13"/>
        <color indexed="8"/>
        <rFont val="Calibri"/>
        <family val="2"/>
      </rPr>
      <t>A.C.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(Niet-Olympische Nrs.)</t>
    </r>
  </si>
  <si>
    <r>
      <t>BK - Outdoor a</t>
    </r>
    <r>
      <rPr>
        <b/>
        <sz val="13"/>
        <color indexed="8"/>
        <rFont val="Calibri"/>
        <family val="2"/>
      </rPr>
      <t xml:space="preserve">flossingen </t>
    </r>
    <r>
      <rPr>
        <sz val="13"/>
        <color indexed="8"/>
        <rFont val="Calibri"/>
        <family val="2"/>
      </rPr>
      <t>Cad/Schol - JUN - MAS</t>
    </r>
  </si>
  <si>
    <r>
      <t>BK - Outdoor a</t>
    </r>
    <r>
      <rPr>
        <b/>
        <sz val="13"/>
        <color indexed="8"/>
        <rFont val="Calibri"/>
        <family val="2"/>
      </rPr>
      <t xml:space="preserve">flossingen </t>
    </r>
    <r>
      <rPr>
        <sz val="13"/>
        <color indexed="8"/>
        <rFont val="Calibri"/>
        <family val="2"/>
      </rPr>
      <t>A.C.</t>
    </r>
  </si>
  <si>
    <r>
      <t xml:space="preserve"> Interland </t>
    </r>
    <r>
      <rPr>
        <sz val="13"/>
        <color indexed="8"/>
        <rFont val="Calibri"/>
        <family val="2"/>
      </rPr>
      <t>Juniors/Beloften/Masters</t>
    </r>
  </si>
  <si>
    <r>
      <t xml:space="preserve"> Winterthrowing / Europabeker </t>
    </r>
    <r>
      <rPr>
        <sz val="13"/>
        <color indexed="8"/>
        <rFont val="Calibri"/>
        <family val="2"/>
      </rPr>
      <t>Senior</t>
    </r>
    <r>
      <rPr>
        <b/>
        <sz val="13"/>
        <color indexed="8"/>
        <rFont val="Calibri"/>
        <family val="2"/>
      </rPr>
      <t xml:space="preserve"> </t>
    </r>
  </si>
  <si>
    <t>5. TOTAAL</t>
  </si>
  <si>
    <t>4. INTERNATIONAAL</t>
  </si>
  <si>
    <t>(2)</t>
  </si>
  <si>
    <t>(4)</t>
  </si>
  <si>
    <t>(1) (4)</t>
  </si>
  <si>
    <t>(3)</t>
  </si>
  <si>
    <t>(2) (5)</t>
  </si>
  <si>
    <t xml:space="preserve"> EK en WK veldlopen</t>
  </si>
  <si>
    <r>
      <t xml:space="preserve"> EK/WK Indoor </t>
    </r>
    <r>
      <rPr>
        <sz val="13"/>
        <color indexed="8"/>
        <rFont val="Calibri"/>
        <family val="2"/>
      </rPr>
      <t>A.C.</t>
    </r>
  </si>
  <si>
    <r>
      <t xml:space="preserve"> EK/WK </t>
    </r>
    <r>
      <rPr>
        <sz val="13"/>
        <color indexed="8"/>
        <rFont val="Calibri"/>
        <family val="2"/>
      </rPr>
      <t>Juniors</t>
    </r>
    <r>
      <rPr>
        <b/>
        <sz val="13"/>
        <color indexed="8"/>
        <rFont val="Calibri"/>
        <family val="2"/>
      </rPr>
      <t xml:space="preserve"> en EK </t>
    </r>
    <r>
      <rPr>
        <sz val="13"/>
        <color indexed="8"/>
        <rFont val="Calibri"/>
        <family val="2"/>
      </rPr>
      <t>U23</t>
    </r>
  </si>
  <si>
    <r>
      <t xml:space="preserve"> EK/WK/OS outdoor </t>
    </r>
    <r>
      <rPr>
        <sz val="13"/>
        <color indexed="8"/>
        <rFont val="Calibri"/>
        <family val="2"/>
      </rPr>
      <t>A.C.</t>
    </r>
  </si>
  <si>
    <r>
      <t xml:space="preserve"> EK/WK indoor en outdoor </t>
    </r>
    <r>
      <rPr>
        <sz val="13"/>
        <color indexed="8"/>
        <rFont val="Calibri"/>
        <family val="2"/>
      </rPr>
      <t>Masters</t>
    </r>
  </si>
  <si>
    <r>
      <t xml:space="preserve"> EYOF / WK </t>
    </r>
    <r>
      <rPr>
        <sz val="13"/>
        <color indexed="8"/>
        <rFont val="Calibri"/>
        <family val="2"/>
      </rPr>
      <t>Schol</t>
    </r>
  </si>
  <si>
    <r>
      <rPr>
        <b/>
        <i/>
        <sz val="10"/>
        <color rgb="FFFF0000"/>
        <rFont val="Calibri"/>
        <family val="2"/>
      </rPr>
      <t>(1)</t>
    </r>
    <r>
      <rPr>
        <sz val="10"/>
        <color indexed="8"/>
        <rFont val="Calibri"/>
        <family val="2"/>
      </rPr>
      <t xml:space="preserve"> : indien geselecteerd maar niet deelgenomen (t.g.v. ziekte, kwetsuur), krijgt de atleet de helft van de punten toegewezen.</t>
    </r>
  </si>
  <si>
    <r>
      <rPr>
        <b/>
        <i/>
        <sz val="10"/>
        <color rgb="FFFF0000"/>
        <rFont val="Calibri"/>
        <family val="2"/>
      </rPr>
      <t xml:space="preserve">(3) </t>
    </r>
    <r>
      <rPr>
        <sz val="10"/>
        <color indexed="8"/>
        <rFont val="Calibri"/>
        <family val="2"/>
      </rPr>
      <t>: kopie van de ranglijsten bij te voegen</t>
    </r>
  </si>
  <si>
    <r>
      <rPr>
        <b/>
        <i/>
        <sz val="10"/>
        <color rgb="FFFF0000"/>
        <rFont val="Calibri"/>
        <family val="2"/>
      </rPr>
      <t>(4)</t>
    </r>
    <r>
      <rPr>
        <sz val="10"/>
        <color indexed="8"/>
        <rFont val="Calibri"/>
        <family val="2"/>
      </rPr>
      <t xml:space="preserve"> : de vermelde punten slaan op de deelname  ;  voor halve finale (eerste 16) ==&gt; ptn. x2   ;  voor finale (eerste 8) ==&gt; ptn. x3</t>
    </r>
  </si>
  <si>
    <t xml:space="preserve">Naam : </t>
  </si>
  <si>
    <r>
      <rPr>
        <b/>
        <i/>
        <sz val="10"/>
        <color rgb="FFFF0000"/>
        <rFont val="Calibri"/>
        <family val="2"/>
      </rPr>
      <t>(2)</t>
    </r>
    <r>
      <rPr>
        <sz val="10"/>
        <color indexed="8"/>
        <rFont val="Calibri"/>
        <family val="2"/>
      </rPr>
      <t xml:space="preserve"> : uittreksel van de uitslag van de wedstrijden waaraan werd deelgenomen bij te voegen.</t>
    </r>
  </si>
  <si>
    <t>- Bij twijfel of discussie is het de Raad van Bestuur van ACME die het laatste woordt heeft</t>
  </si>
  <si>
    <t>Algemene voorwaarden :</t>
  </si>
  <si>
    <t>PK - Outdoor aflossingen</t>
  </si>
  <si>
    <t>(6)</t>
  </si>
  <si>
    <t>(2) (5) (6)</t>
  </si>
  <si>
    <t>Bijkomende bepalingen :</t>
  </si>
  <si>
    <r>
      <rPr>
        <b/>
        <i/>
        <sz val="10"/>
        <color rgb="FFFF0000"/>
        <rFont val="Calibri"/>
        <family val="2"/>
      </rPr>
      <t>(6)</t>
    </r>
    <r>
      <rPr>
        <sz val="10"/>
        <color indexed="8"/>
        <rFont val="Calibri"/>
        <family val="2"/>
      </rPr>
      <t xml:space="preserve"> : voor de reserves van ploegen (BvV &amp; interclub, estafette) : wie vemeld stond op de def. deelnemerslijst én aanwezig was, heeft recht op de behaalde punten (estafette : max. 6 atleten/discipline).</t>
    </r>
  </si>
  <si>
    <t xml:space="preserve">Categorie : </t>
  </si>
  <si>
    <t>……………………………………………………………….</t>
  </si>
  <si>
    <t>TOP 10 prestatielijst - seizoen</t>
  </si>
  <si>
    <r>
      <t>of :</t>
    </r>
    <r>
      <rPr>
        <sz val="10.5"/>
        <color theme="1"/>
        <rFont val="Calibri"/>
        <family val="2"/>
      </rPr>
      <t xml:space="preserve">   1</t>
    </r>
    <r>
      <rPr>
        <vertAlign val="superscript"/>
        <sz val="10.5"/>
        <color theme="1"/>
        <rFont val="Calibri"/>
        <family val="2"/>
      </rPr>
      <t>e</t>
    </r>
  </si>
  <si>
    <r>
      <t xml:space="preserve">TOP 50 prestatielijst - </t>
    </r>
    <r>
      <rPr>
        <b/>
        <sz val="13"/>
        <color indexed="8"/>
        <rFont val="Calibri"/>
        <family val="2"/>
      </rPr>
      <t>aller tijden</t>
    </r>
  </si>
  <si>
    <r>
      <t xml:space="preserve">- Om in aanmerking te komen voor de rangschikking moet een minimum behaald worden van </t>
    </r>
    <r>
      <rPr>
        <b/>
        <u/>
        <sz val="10"/>
        <color indexed="8"/>
        <rFont val="Calibri"/>
        <family val="2"/>
      </rPr>
      <t>100 punten</t>
    </r>
    <r>
      <rPr>
        <sz val="10"/>
        <color indexed="8"/>
        <rFont val="Calibri"/>
        <family val="2"/>
      </rPr>
      <t xml:space="preserve"> in het totaal.</t>
    </r>
  </si>
  <si>
    <r>
      <rPr>
        <b/>
        <i/>
        <sz val="10"/>
        <color rgb="FFFF0000"/>
        <rFont val="Calibri"/>
        <family val="2"/>
      </rPr>
      <t>(5)</t>
    </r>
    <r>
      <rPr>
        <sz val="10"/>
        <color indexed="8"/>
        <rFont val="Calibri"/>
        <family val="2"/>
      </rPr>
      <t xml:space="preserve"> : voor de Belgische Kampioenen is er bijkomend een afzonderlijk systeem</t>
    </r>
  </si>
  <si>
    <r>
      <rPr>
        <b/>
        <sz val="13"/>
        <color theme="1"/>
        <rFont val="Calibri"/>
        <family val="2"/>
      </rPr>
      <t>Flanders Cup</t>
    </r>
    <r>
      <rPr>
        <sz val="13"/>
        <color theme="1"/>
        <rFont val="Calibri"/>
        <family val="2"/>
      </rPr>
      <t xml:space="preserve">, </t>
    </r>
    <r>
      <rPr>
        <b/>
        <sz val="13"/>
        <color theme="1"/>
        <rFont val="Calibri"/>
        <family val="2"/>
      </rPr>
      <t>CrossCup</t>
    </r>
    <r>
      <rPr>
        <sz val="13"/>
        <color theme="1"/>
        <rFont val="Calibri"/>
        <family val="2"/>
      </rPr>
      <t xml:space="preserve">, </t>
    </r>
    <r>
      <rPr>
        <b/>
        <sz val="13"/>
        <color theme="1"/>
        <rFont val="Calibri"/>
        <family val="2"/>
      </rPr>
      <t>Flanders wegcriterium</t>
    </r>
  </si>
  <si>
    <t>Lotto CrossCup - eindstand</t>
  </si>
  <si>
    <t>CADET</t>
  </si>
  <si>
    <t>SCHOLIER</t>
  </si>
  <si>
    <t>JUNIOR (U20)</t>
  </si>
  <si>
    <t>BELOFTE (U23)</t>
  </si>
  <si>
    <t>SENIOR</t>
  </si>
  <si>
    <t>MASTER</t>
  </si>
  <si>
    <t>……………………..</t>
  </si>
  <si>
    <t>- Rubriek 0 is Algemeen, alle andere rubrieken zijn extra (= bovenop rubtriek 0)</t>
  </si>
  <si>
    <r>
      <t xml:space="preserve"> Flanders indoor</t>
    </r>
    <r>
      <rPr>
        <sz val="13"/>
        <color indexed="8"/>
        <rFont val="Calibri"/>
        <family val="2"/>
      </rPr>
      <t xml:space="preserve"> (</t>
    </r>
    <r>
      <rPr>
        <sz val="12"/>
        <color indexed="8"/>
        <rFont val="Calibri"/>
        <family val="2"/>
      </rPr>
      <t>hoofdprogramma)</t>
    </r>
  </si>
  <si>
    <r>
      <rPr>
        <b/>
        <sz val="13"/>
        <color theme="1"/>
        <rFont val="Calibri"/>
        <family val="2"/>
      </rPr>
      <t>ACME-oefencross</t>
    </r>
    <r>
      <rPr>
        <sz val="13"/>
        <color theme="1"/>
        <rFont val="Calibri"/>
        <family val="2"/>
      </rPr>
      <t xml:space="preserve"> te Zomergem</t>
    </r>
    <r>
      <rPr>
        <i/>
        <sz val="11"/>
        <color theme="1"/>
        <rFont val="Calibri"/>
        <family val="2"/>
      </rPr>
      <t xml:space="preserve"> (14/10/2018)</t>
    </r>
  </si>
  <si>
    <r>
      <rPr>
        <b/>
        <sz val="13"/>
        <color theme="1"/>
        <rFont val="Calibri"/>
        <family val="2"/>
      </rPr>
      <t>ACME-cross</t>
    </r>
    <r>
      <rPr>
        <sz val="13"/>
        <color theme="1"/>
        <rFont val="Calibri"/>
        <family val="2"/>
      </rPr>
      <t xml:space="preserve"> te Maldegem</t>
    </r>
    <r>
      <rPr>
        <i/>
        <sz val="11"/>
        <color theme="1"/>
        <rFont val="Calibri"/>
        <family val="2"/>
      </rPr>
      <t xml:space="preserve"> (20/01/2019)</t>
    </r>
  </si>
  <si>
    <r>
      <t xml:space="preserve">- De ingevulde lijst dient </t>
    </r>
    <r>
      <rPr>
        <b/>
        <u/>
        <sz val="10"/>
        <color indexed="8"/>
        <rFont val="Calibri"/>
        <family val="2"/>
      </rPr>
      <t>uiterlijk 15/11/2019</t>
    </r>
    <r>
      <rPr>
        <sz val="10"/>
        <color indexed="8"/>
        <rFont val="Calibri"/>
        <family val="2"/>
      </rPr>
      <t xml:space="preserve"> (</t>
    </r>
    <r>
      <rPr>
        <b/>
        <u/>
        <sz val="10"/>
        <color indexed="8"/>
        <rFont val="Calibri"/>
        <family val="2"/>
      </rPr>
      <t>mét bijlages</t>
    </r>
    <r>
      <rPr>
        <sz val="10"/>
        <color indexed="8"/>
        <rFont val="Calibri"/>
        <family val="2"/>
      </rPr>
      <t>) op het clubsecretariaat van ACME te worden binnengebracht : ofwel alles afgedrukt op papier (Euerardstraat 14 - Eeklo), ofwel
   alles per mail (achiel.van.hyfte@telenet.be).  Voor wie toch nog indient tussen 15/11 en 01/12 : wordt het puntentotaal verminderd met 10%.  Na 01/12 komt men niet meer in aanmerking.</t>
    </r>
  </si>
  <si>
    <t>- De uitkering vd onkostenvergoeding op basis van deze puntentabel vindt plaats in januari 2020, tijdens de Huldiging-Njreceptie. De atleet dient hierop zelf aanwezig te zijn, vr behoud van rechten.</t>
  </si>
  <si>
    <t>Puntentabel ACME seizoen 2018-2019 (opgelet, uiterste datum van indienen = 15 november)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</si>
</sst>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10.5"/>
      <color indexed="8"/>
      <name val="Calibri"/>
      <family val="2"/>
    </font>
    <font>
      <b/>
      <sz val="12"/>
      <color indexed="8"/>
      <name val="Calibri"/>
      <family val="2"/>
    </font>
    <font>
      <b/>
      <u/>
      <sz val="14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0.5"/>
      <color theme="1"/>
      <name val="Calibri"/>
      <family val="2"/>
    </font>
    <font>
      <b/>
      <i/>
      <u/>
      <sz val="10.5"/>
      <color theme="1"/>
      <name val="Calibri"/>
      <family val="2"/>
    </font>
    <font>
      <b/>
      <u/>
      <sz val="10.5"/>
      <color theme="1"/>
      <name val="Calibri"/>
      <family val="2"/>
    </font>
    <font>
      <b/>
      <i/>
      <u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i/>
      <sz val="10.5"/>
      <color theme="1"/>
      <name val="Calibri"/>
      <family val="2"/>
    </font>
    <font>
      <sz val="12"/>
      <color indexed="8"/>
      <name val="Calibri"/>
      <family val="2"/>
    </font>
    <font>
      <b/>
      <sz val="13"/>
      <color theme="1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3"/>
      <color theme="1"/>
      <name val="Calibri"/>
      <family val="2"/>
    </font>
    <font>
      <sz val="10"/>
      <color theme="1"/>
      <name val="Calibri"/>
      <family val="2"/>
    </font>
    <font>
      <i/>
      <sz val="10.5"/>
      <color indexed="8"/>
      <name val="Calibri"/>
      <family val="2"/>
    </font>
    <font>
      <vertAlign val="superscript"/>
      <sz val="10.5"/>
      <color indexed="8"/>
      <name val="Calibri"/>
      <family val="2"/>
    </font>
    <font>
      <sz val="10"/>
      <color indexed="8"/>
      <name val="Calibri"/>
      <family val="2"/>
    </font>
    <font>
      <b/>
      <i/>
      <sz val="10.5"/>
      <color rgb="FFFF0000"/>
      <name val="Calibri"/>
      <family val="2"/>
    </font>
    <font>
      <b/>
      <i/>
      <sz val="10"/>
      <color rgb="FFFF0000"/>
      <name val="Calibri"/>
      <family val="2"/>
    </font>
    <font>
      <i/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u/>
      <sz val="10"/>
      <color indexed="8"/>
      <name val="Calibri"/>
      <family val="2"/>
    </font>
    <font>
      <b/>
      <u/>
      <sz val="12"/>
      <color theme="1"/>
      <name val="Calibri"/>
      <family val="2"/>
    </font>
    <font>
      <b/>
      <i/>
      <sz val="12"/>
      <color rgb="FFFF0000"/>
      <name val="Calibri"/>
      <family val="2"/>
    </font>
    <font>
      <sz val="12"/>
      <name val="Calibri"/>
      <family val="2"/>
    </font>
    <font>
      <u/>
      <sz val="16"/>
      <color rgb="FF00B050"/>
      <name val="Futura Hv"/>
      <family val="2"/>
    </font>
    <font>
      <u/>
      <sz val="14"/>
      <color rgb="FF00B050"/>
      <name val="Futura Hv"/>
      <family val="2"/>
    </font>
    <font>
      <b/>
      <sz val="20"/>
      <color rgb="FF00B050"/>
      <name val="Calibri"/>
      <family val="2"/>
    </font>
    <font>
      <sz val="16"/>
      <color rgb="FF00B050"/>
      <name val="Calibri"/>
      <family val="2"/>
    </font>
    <font>
      <vertAlign val="superscript"/>
      <sz val="10.5"/>
      <color theme="1"/>
      <name val="Calibri"/>
      <family val="2"/>
    </font>
    <font>
      <b/>
      <sz val="14"/>
      <color theme="3"/>
      <name val="Calibri"/>
      <family val="2"/>
    </font>
    <font>
      <sz val="14"/>
      <color theme="3"/>
      <name val="Calibri"/>
      <family val="2"/>
    </font>
    <font>
      <i/>
      <sz val="10"/>
      <color theme="3"/>
      <name val="Calibri"/>
      <family val="2"/>
    </font>
    <font>
      <i/>
      <sz val="10"/>
      <color theme="1"/>
      <name val="Calibri"/>
      <family val="2"/>
    </font>
    <font>
      <b/>
      <sz val="16"/>
      <color theme="3"/>
      <name val="Calibri"/>
      <family val="2"/>
    </font>
    <font>
      <b/>
      <sz val="18"/>
      <color theme="3"/>
      <name val="Calibri"/>
      <family val="2"/>
    </font>
    <font>
      <b/>
      <sz val="24"/>
      <color theme="1"/>
      <name val="Futura Hv"/>
    </font>
    <font>
      <b/>
      <sz val="16"/>
      <color theme="1"/>
      <name val="Futura Hv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center" vertical="top" wrapText="1"/>
    </xf>
    <xf numFmtId="3" fontId="17" fillId="0" borderId="4" xfId="0" applyNumberFormat="1" applyFont="1" applyBorder="1" applyAlignment="1">
      <alignment horizontal="center" vertical="top" wrapText="1"/>
    </xf>
    <xf numFmtId="3" fontId="17" fillId="0" borderId="5" xfId="0" applyNumberFormat="1" applyFont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3" fontId="17" fillId="0" borderId="0" xfId="0" applyNumberFormat="1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0" fontId="30" fillId="0" borderId="0" xfId="0" quotePrefix="1" applyFont="1" applyAlignment="1">
      <alignment horizontal="left"/>
    </xf>
    <xf numFmtId="3" fontId="17" fillId="0" borderId="0" xfId="0" applyNumberFormat="1" applyFont="1" applyBorder="1" applyAlignment="1">
      <alignment horizontal="center" vertical="center" wrapText="1"/>
    </xf>
    <xf numFmtId="0" fontId="8" fillId="0" borderId="18" xfId="0" applyFont="1" applyBorder="1"/>
    <xf numFmtId="0" fontId="8" fillId="0" borderId="22" xfId="0" applyFont="1" applyBorder="1"/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3" fontId="17" fillId="0" borderId="26" xfId="0" applyNumberFormat="1" applyFont="1" applyBorder="1" applyAlignment="1">
      <alignment horizontal="center" vertical="top" wrapText="1"/>
    </xf>
    <xf numFmtId="0" fontId="8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3" fontId="17" fillId="0" borderId="32" xfId="0" applyNumberFormat="1" applyFont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7" fillId="0" borderId="0" xfId="0" quotePrefix="1" applyFont="1" applyAlignment="1">
      <alignment horizontal="left"/>
    </xf>
    <xf numFmtId="0" fontId="8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3" fontId="17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left" vertical="top"/>
    </xf>
    <xf numFmtId="0" fontId="28" fillId="0" borderId="24" xfId="0" quotePrefix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3" fontId="17" fillId="0" borderId="37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/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0" fillId="0" borderId="24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11" fillId="0" borderId="16" xfId="0" applyFont="1" applyBorder="1" applyAlignment="1">
      <alignment horizontal="center" wrapText="1"/>
    </xf>
    <xf numFmtId="0" fontId="11" fillId="0" borderId="16" xfId="0" applyFont="1" applyBorder="1" applyAlignment="1">
      <alignment horizontal="left" wrapText="1"/>
    </xf>
    <xf numFmtId="3" fontId="17" fillId="0" borderId="16" xfId="0" applyNumberFormat="1" applyFont="1" applyBorder="1" applyAlignment="1">
      <alignment horizontal="center" wrapText="1"/>
    </xf>
    <xf numFmtId="0" fontId="24" fillId="0" borderId="17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3" fontId="17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34" fillId="0" borderId="0" xfId="0" applyFont="1" applyBorder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31" fillId="0" borderId="0" xfId="0" applyFont="1" applyBorder="1" applyAlignment="1"/>
    <xf numFmtId="0" fontId="36" fillId="0" borderId="0" xfId="0" applyFont="1" applyFill="1" applyBorder="1" applyAlignment="1"/>
    <xf numFmtId="14" fontId="36" fillId="0" borderId="0" xfId="0" applyNumberFormat="1" applyFont="1" applyFill="1" applyBorder="1" applyAlignment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23" fillId="0" borderId="30" xfId="0" applyFont="1" applyBorder="1" applyAlignment="1">
      <alignment horizontal="left" vertical="center"/>
    </xf>
    <xf numFmtId="0" fontId="13" fillId="0" borderId="40" xfId="0" applyFont="1" applyBorder="1" applyAlignment="1">
      <alignment horizontal="left"/>
    </xf>
    <xf numFmtId="0" fontId="21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37" fillId="0" borderId="28" xfId="0" applyFont="1" applyBorder="1" applyAlignment="1">
      <alignment horizontal="left"/>
    </xf>
    <xf numFmtId="0" fontId="38" fillId="0" borderId="35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top"/>
    </xf>
    <xf numFmtId="0" fontId="28" fillId="0" borderId="3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8" xfId="0" quotePrefix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0" xfId="0" quotePrefix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1" xfId="0" quotePrefix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8" fillId="0" borderId="0" xfId="0" applyFont="1" applyFill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14" fillId="0" borderId="16" xfId="0" applyNumberFormat="1" applyFont="1" applyBorder="1" applyAlignment="1">
      <alignment horizontal="center" wrapText="1"/>
    </xf>
    <xf numFmtId="3" fontId="8" fillId="0" borderId="0" xfId="0" applyNumberFormat="1" applyFont="1" applyFill="1" applyAlignment="1">
      <alignment horizontal="center" vertical="center"/>
    </xf>
    <xf numFmtId="0" fontId="28" fillId="0" borderId="41" xfId="0" applyFont="1" applyBorder="1" applyAlignment="1">
      <alignment horizontal="center"/>
    </xf>
    <xf numFmtId="0" fontId="11" fillId="0" borderId="41" xfId="0" applyFont="1" applyBorder="1" applyAlignment="1">
      <alignment horizontal="center" wrapText="1"/>
    </xf>
    <xf numFmtId="0" fontId="11" fillId="0" borderId="41" xfId="0" applyFont="1" applyBorder="1" applyAlignment="1">
      <alignment horizontal="left" wrapText="1"/>
    </xf>
    <xf numFmtId="3" fontId="17" fillId="0" borderId="41" xfId="0" applyNumberFormat="1" applyFont="1" applyBorder="1" applyAlignment="1">
      <alignment horizontal="center" wrapText="1"/>
    </xf>
    <xf numFmtId="0" fontId="32" fillId="0" borderId="36" xfId="0" applyFont="1" applyFill="1" applyBorder="1" applyAlignment="1">
      <alignment horizontal="center"/>
    </xf>
    <xf numFmtId="0" fontId="39" fillId="0" borderId="37" xfId="0" applyFont="1" applyFill="1" applyBorder="1" applyAlignment="1">
      <alignment horizontal="right"/>
    </xf>
    <xf numFmtId="0" fontId="8" fillId="3" borderId="23" xfId="0" applyFont="1" applyFill="1" applyBorder="1"/>
    <xf numFmtId="0" fontId="7" fillId="3" borderId="24" xfId="0" applyFont="1" applyFill="1" applyBorder="1" applyAlignment="1">
      <alignment vertical="top"/>
    </xf>
    <xf numFmtId="0" fontId="28" fillId="3" borderId="2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 wrapText="1"/>
    </xf>
    <xf numFmtId="3" fontId="15" fillId="3" borderId="26" xfId="0" applyNumberFormat="1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3" fontId="4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6" xfId="0" applyNumberFormat="1" applyFont="1" applyBorder="1" applyAlignment="1">
      <alignment horizontal="center" wrapText="1"/>
    </xf>
    <xf numFmtId="3" fontId="42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41" xfId="0" applyNumberFormat="1" applyFont="1" applyBorder="1" applyAlignment="1">
      <alignment horizontal="center" wrapText="1"/>
    </xf>
    <xf numFmtId="3" fontId="4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27" xfId="0" applyFont="1" applyFill="1" applyBorder="1" applyAlignment="1" applyProtection="1">
      <alignment horizontal="left" vertical="top" wrapText="1"/>
      <protection locked="0"/>
    </xf>
    <xf numFmtId="0" fontId="45" fillId="0" borderId="17" xfId="0" applyFont="1" applyBorder="1" applyAlignment="1">
      <alignment horizontal="left" wrapText="1"/>
    </xf>
    <xf numFmtId="0" fontId="44" fillId="0" borderId="29" xfId="0" applyFont="1" applyFill="1" applyBorder="1" applyAlignment="1" applyProtection="1">
      <alignment horizontal="left" vertical="top" wrapText="1"/>
      <protection locked="0"/>
    </xf>
    <xf numFmtId="0" fontId="44" fillId="0" borderId="17" xfId="0" applyFont="1" applyBorder="1" applyAlignment="1">
      <alignment horizontal="left" wrapText="1"/>
    </xf>
    <xf numFmtId="0" fontId="44" fillId="0" borderId="42" xfId="0" applyFont="1" applyBorder="1" applyAlignment="1">
      <alignment horizontal="left" wrapText="1"/>
    </xf>
    <xf numFmtId="0" fontId="0" fillId="0" borderId="0" xfId="0" applyProtection="1"/>
    <xf numFmtId="0" fontId="40" fillId="0" borderId="37" xfId="0" applyFont="1" applyFill="1" applyBorder="1" applyAlignment="1" applyProtection="1"/>
    <xf numFmtId="3" fontId="44" fillId="0" borderId="38" xfId="0" applyNumberFormat="1" applyFont="1" applyFill="1" applyBorder="1" applyAlignment="1" applyProtection="1">
      <alignment horizontal="left" vertical="top" wrapText="1"/>
      <protection locked="0"/>
    </xf>
    <xf numFmtId="0" fontId="44" fillId="0" borderId="29" xfId="0" applyFont="1" applyFill="1" applyBorder="1" applyAlignment="1" applyProtection="1">
      <alignment horizontal="left" vertical="justify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4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42" fillId="2" borderId="3" xfId="0" applyNumberFormat="1" applyFont="1" applyFill="1" applyBorder="1" applyAlignment="1" applyProtection="1">
      <alignment horizontal="center" vertical="center" wrapText="1"/>
      <protection locked="0"/>
    </xf>
    <xf numFmtId="16" fontId="44" fillId="0" borderId="19" xfId="0" applyNumberFormat="1" applyFont="1" applyFill="1" applyBorder="1" applyAlignment="1" applyProtection="1">
      <alignment horizontal="left" vertical="top" wrapText="1"/>
      <protection locked="0"/>
    </xf>
    <xf numFmtId="0" fontId="44" fillId="0" borderId="21" xfId="0" applyFont="1" applyFill="1" applyBorder="1" applyAlignment="1" applyProtection="1">
      <alignment horizontal="left" vertical="top" wrapText="1"/>
      <protection locked="0"/>
    </xf>
    <xf numFmtId="0" fontId="44" fillId="0" borderId="19" xfId="0" applyFont="1" applyFill="1" applyBorder="1" applyAlignment="1" applyProtection="1">
      <alignment horizontal="left" vertical="top" wrapText="1"/>
      <protection locked="0"/>
    </xf>
    <xf numFmtId="0" fontId="44" fillId="0" borderId="20" xfId="0" applyFont="1" applyFill="1" applyBorder="1" applyAlignment="1" applyProtection="1">
      <alignment horizontal="left" vertical="top" wrapText="1"/>
      <protection locked="0"/>
    </xf>
    <xf numFmtId="3" fontId="42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4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34" xfId="0" applyFont="1" applyFill="1" applyBorder="1" applyAlignment="1" applyProtection="1">
      <alignment horizontal="left" vertical="top" wrapText="1"/>
      <protection locked="0"/>
    </xf>
    <xf numFmtId="0" fontId="28" fillId="0" borderId="10" xfId="0" quotePrefix="1" applyFont="1" applyBorder="1" applyAlignment="1">
      <alignment horizontal="center" vertical="center"/>
    </xf>
    <xf numFmtId="0" fontId="28" fillId="0" borderId="11" xfId="0" quotePrefix="1" applyFont="1" applyBorder="1" applyAlignment="1">
      <alignment horizontal="center" vertical="center"/>
    </xf>
    <xf numFmtId="0" fontId="48" fillId="3" borderId="37" xfId="0" applyFont="1" applyFill="1" applyBorder="1" applyAlignment="1">
      <alignment horizontal="center" vertical="center"/>
    </xf>
    <xf numFmtId="0" fontId="48" fillId="3" borderId="38" xfId="0" applyFont="1" applyFill="1" applyBorder="1" applyAlignment="1">
      <alignment horizontal="center" vertical="center"/>
    </xf>
    <xf numFmtId="0" fontId="27" fillId="0" borderId="0" xfId="0" quotePrefix="1" applyFont="1" applyAlignment="1">
      <alignment horizontal="left" vertical="top" wrapText="1"/>
    </xf>
    <xf numFmtId="0" fontId="47" fillId="2" borderId="37" xfId="0" applyFont="1" applyFill="1" applyBorder="1" applyAlignment="1" applyProtection="1">
      <alignment horizontal="center"/>
      <protection locked="0"/>
    </xf>
    <xf numFmtId="0" fontId="46" fillId="2" borderId="37" xfId="0" applyFont="1" applyFill="1" applyBorder="1" applyAlignment="1" applyProtection="1">
      <alignment horizontal="left"/>
      <protection locked="0"/>
    </xf>
    <xf numFmtId="0" fontId="46" fillId="2" borderId="38" xfId="0" applyFont="1" applyFill="1" applyBorder="1" applyAlignment="1" applyProtection="1">
      <alignment horizontal="left"/>
      <protection locked="0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49" fillId="3" borderId="36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0"/>
  <sheetViews>
    <sheetView showGridLines="0" showRowColHeaders="0" showZeros="0" tabSelected="1" view="pageBreakPreview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O8" sqref="O8"/>
    </sheetView>
  </sheetViews>
  <sheetFormatPr defaultRowHeight="15.75"/>
  <cols>
    <col min="1" max="1" width="2" style="4" customWidth="1"/>
    <col min="2" max="2" width="47.28515625" style="1" customWidth="1"/>
    <col min="3" max="3" width="8" style="48" customWidth="1"/>
    <col min="4" max="4" width="15.5703125" style="27" customWidth="1"/>
    <col min="5" max="5" width="12.7109375" style="36" customWidth="1"/>
    <col min="6" max="9" width="6.7109375" style="10" customWidth="1"/>
    <col min="10" max="10" width="6.7109375" style="5" customWidth="1"/>
    <col min="11" max="11" width="12.42578125" style="121" bestFit="1" customWidth="1"/>
    <col min="12" max="12" width="22.7109375" style="17" customWidth="1"/>
    <col min="13" max="13" width="7.140625" style="2" customWidth="1"/>
    <col min="14" max="14" width="6.42578125" style="2" customWidth="1"/>
    <col min="15" max="15" width="6.7109375" style="2" customWidth="1"/>
    <col min="16" max="16" width="6.28515625" style="2" customWidth="1"/>
    <col min="17" max="19" width="9.140625" style="2"/>
    <col min="20" max="20" width="21.85546875" style="2" customWidth="1"/>
    <col min="21" max="21" width="17.85546875" style="2" customWidth="1"/>
    <col min="22" max="22" width="23.7109375" style="2" customWidth="1"/>
    <col min="23" max="23" width="16.140625" style="2" customWidth="1"/>
    <col min="24" max="24" width="12" style="2" customWidth="1"/>
    <col min="25" max="25" width="11.5703125" style="2" customWidth="1"/>
    <col min="26" max="26" width="12.28515625" style="2" customWidth="1"/>
    <col min="27" max="16384" width="9.140625" style="2"/>
  </cols>
  <sheetData>
    <row r="1" spans="1:256" ht="39.75" customHeight="1" thickBot="1">
      <c r="A1" s="172" t="s">
        <v>111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256" ht="6.75" customHeight="1" thickBot="1"/>
    <row r="3" spans="1:256" ht="27" thickBot="1">
      <c r="A3" s="128"/>
      <c r="B3" s="129" t="s">
        <v>89</v>
      </c>
      <c r="C3" s="167" t="s">
        <v>104</v>
      </c>
      <c r="D3" s="167"/>
      <c r="E3" s="148"/>
      <c r="F3" s="129" t="s">
        <v>80</v>
      </c>
      <c r="G3" s="168" t="s">
        <v>90</v>
      </c>
      <c r="H3" s="168"/>
      <c r="I3" s="168"/>
      <c r="J3" s="168"/>
      <c r="K3" s="168"/>
      <c r="L3" s="169"/>
    </row>
    <row r="4" spans="1:256" ht="12.75" customHeight="1"/>
    <row r="5" spans="1:256" ht="21" customHeight="1" thickBot="1">
      <c r="A5" s="130"/>
      <c r="B5" s="131"/>
      <c r="C5" s="132"/>
      <c r="D5" s="133"/>
      <c r="E5" s="134"/>
      <c r="F5" s="135" t="s">
        <v>0</v>
      </c>
      <c r="G5" s="135" t="s">
        <v>1</v>
      </c>
      <c r="H5" s="135" t="s">
        <v>2</v>
      </c>
      <c r="I5" s="135" t="s">
        <v>3</v>
      </c>
      <c r="J5" s="135" t="s">
        <v>4</v>
      </c>
      <c r="K5" s="135" t="s">
        <v>48</v>
      </c>
      <c r="L5" s="136" t="s">
        <v>15</v>
      </c>
      <c r="T5" s="61"/>
      <c r="U5" s="61"/>
      <c r="V5" s="61"/>
      <c r="W5" s="61"/>
      <c r="X5" s="62"/>
      <c r="Y5" s="63"/>
      <c r="Z5" s="64"/>
      <c r="AA5" s="65"/>
      <c r="AB5" s="66"/>
    </row>
    <row r="6" spans="1:256" s="69" customFormat="1" ht="27" customHeight="1">
      <c r="A6" s="105" t="s">
        <v>13</v>
      </c>
      <c r="B6" s="101"/>
      <c r="C6" s="109"/>
      <c r="D6" s="83"/>
      <c r="E6" s="84"/>
      <c r="F6" s="85"/>
      <c r="G6" s="85"/>
      <c r="H6" s="85"/>
      <c r="I6" s="85"/>
      <c r="J6" s="85"/>
      <c r="K6" s="122"/>
      <c r="L6" s="86"/>
      <c r="M6" s="87"/>
      <c r="N6" s="88"/>
      <c r="O6" s="88"/>
      <c r="P6" s="88"/>
      <c r="Q6" s="88"/>
      <c r="R6" s="88"/>
      <c r="S6" s="89"/>
      <c r="T6" s="89"/>
      <c r="U6" s="87"/>
      <c r="V6" s="87"/>
      <c r="W6" s="87"/>
      <c r="X6" s="88"/>
      <c r="Y6" s="88"/>
      <c r="Z6" s="88"/>
      <c r="AA6" s="88"/>
      <c r="AB6" s="88"/>
      <c r="AC6" s="89"/>
      <c r="AD6" s="89"/>
      <c r="AE6" s="87"/>
      <c r="AF6" s="87"/>
      <c r="AG6" s="87"/>
      <c r="AH6" s="88"/>
      <c r="AI6" s="88"/>
      <c r="AJ6" s="88"/>
      <c r="AK6" s="88"/>
      <c r="AL6" s="88"/>
      <c r="AM6" s="89"/>
      <c r="AN6" s="89"/>
      <c r="AO6" s="87"/>
      <c r="AP6" s="87"/>
      <c r="AQ6" s="87"/>
      <c r="AR6" s="88"/>
      <c r="AS6" s="88"/>
      <c r="AT6" s="88"/>
      <c r="AU6" s="88"/>
      <c r="AV6" s="88"/>
      <c r="AW6" s="89"/>
      <c r="AX6" s="89"/>
      <c r="AY6" s="87"/>
      <c r="AZ6" s="87"/>
      <c r="BA6" s="87"/>
      <c r="BB6" s="88"/>
      <c r="BC6" s="88"/>
      <c r="BD6" s="88"/>
      <c r="BE6" s="88"/>
      <c r="BF6" s="88"/>
      <c r="BG6" s="89"/>
      <c r="BH6" s="89"/>
      <c r="BI6" s="87"/>
      <c r="BJ6" s="87"/>
      <c r="BK6" s="87"/>
      <c r="BL6" s="88"/>
      <c r="BM6" s="88"/>
      <c r="BN6" s="88"/>
      <c r="BO6" s="88"/>
      <c r="BP6" s="88"/>
      <c r="BQ6" s="89"/>
      <c r="BR6" s="89"/>
      <c r="BS6" s="87"/>
      <c r="BT6" s="87"/>
      <c r="BU6" s="87"/>
      <c r="BV6" s="88"/>
      <c r="BW6" s="88"/>
      <c r="BX6" s="88"/>
      <c r="BY6" s="88"/>
      <c r="BZ6" s="88"/>
      <c r="CA6" s="89"/>
      <c r="CB6" s="89"/>
      <c r="CC6" s="87"/>
      <c r="CD6" s="87"/>
      <c r="CE6" s="87"/>
      <c r="CF6" s="88"/>
      <c r="CG6" s="88"/>
      <c r="CH6" s="88"/>
      <c r="CI6" s="88"/>
      <c r="CJ6" s="88"/>
      <c r="CK6" s="89"/>
      <c r="CL6" s="89"/>
      <c r="CM6" s="87"/>
      <c r="CN6" s="87"/>
      <c r="CO6" s="87"/>
      <c r="CP6" s="88"/>
      <c r="CQ6" s="88"/>
      <c r="CR6" s="88"/>
      <c r="CS6" s="88"/>
      <c r="CT6" s="88"/>
      <c r="CU6" s="89"/>
      <c r="CV6" s="89"/>
      <c r="CW6" s="87"/>
      <c r="CX6" s="87"/>
      <c r="CY6" s="87"/>
      <c r="CZ6" s="88"/>
      <c r="DA6" s="88"/>
      <c r="DB6" s="88"/>
      <c r="DC6" s="88"/>
      <c r="DD6" s="88"/>
      <c r="DE6" s="89"/>
      <c r="DF6" s="89"/>
      <c r="DG6" s="87"/>
      <c r="DH6" s="87"/>
      <c r="DI6" s="87"/>
      <c r="DJ6" s="88"/>
      <c r="DK6" s="88"/>
      <c r="DL6" s="88"/>
      <c r="DM6" s="88"/>
      <c r="DN6" s="88"/>
      <c r="DO6" s="89"/>
      <c r="DP6" s="89"/>
      <c r="DQ6" s="87"/>
      <c r="DR6" s="87"/>
      <c r="DS6" s="87"/>
      <c r="DT6" s="88"/>
      <c r="DU6" s="88"/>
      <c r="DV6" s="88"/>
      <c r="DW6" s="88"/>
      <c r="DX6" s="88"/>
      <c r="DY6" s="89"/>
      <c r="DZ6" s="89"/>
      <c r="EA6" s="87"/>
      <c r="EB6" s="87"/>
      <c r="EC6" s="87"/>
      <c r="ED6" s="88"/>
      <c r="EE6" s="88"/>
      <c r="EF6" s="88"/>
      <c r="EG6" s="88"/>
      <c r="EH6" s="88"/>
      <c r="EI6" s="89"/>
      <c r="EJ6" s="89"/>
      <c r="EK6" s="87"/>
      <c r="EL6" s="87"/>
      <c r="EM6" s="87"/>
      <c r="EN6" s="88"/>
      <c r="EO6" s="88"/>
      <c r="EP6" s="88"/>
      <c r="EQ6" s="88"/>
      <c r="ER6" s="88"/>
      <c r="ES6" s="89"/>
      <c r="ET6" s="89"/>
      <c r="EU6" s="87"/>
      <c r="EV6" s="87"/>
      <c r="EW6" s="87"/>
      <c r="EX6" s="88"/>
      <c r="EY6" s="88"/>
      <c r="EZ6" s="88"/>
      <c r="FA6" s="88"/>
      <c r="FB6" s="88"/>
      <c r="FC6" s="89"/>
      <c r="FD6" s="89"/>
      <c r="FE6" s="87"/>
      <c r="FF6" s="87"/>
      <c r="FG6" s="87"/>
      <c r="FH6" s="88"/>
      <c r="FI6" s="88"/>
      <c r="FJ6" s="88"/>
      <c r="FK6" s="88"/>
      <c r="FL6" s="88"/>
      <c r="FM6" s="89"/>
      <c r="FN6" s="89"/>
      <c r="FO6" s="87"/>
      <c r="FP6" s="87"/>
      <c r="FQ6" s="87"/>
      <c r="FR6" s="88"/>
      <c r="FS6" s="88"/>
      <c r="FT6" s="88"/>
      <c r="FU6" s="88"/>
      <c r="FV6" s="88"/>
      <c r="FW6" s="89"/>
      <c r="FX6" s="89"/>
      <c r="FY6" s="87"/>
      <c r="FZ6" s="87"/>
      <c r="GA6" s="87"/>
      <c r="GB6" s="88"/>
      <c r="GC6" s="88"/>
      <c r="GD6" s="88"/>
      <c r="GE6" s="88"/>
      <c r="GF6" s="88"/>
      <c r="GG6" s="89"/>
      <c r="GH6" s="89"/>
      <c r="GI6" s="87"/>
      <c r="GJ6" s="87"/>
      <c r="GK6" s="87"/>
      <c r="GL6" s="88"/>
      <c r="GM6" s="88"/>
      <c r="GN6" s="88"/>
      <c r="GO6" s="88"/>
      <c r="GP6" s="88"/>
      <c r="GQ6" s="89"/>
      <c r="GR6" s="89"/>
      <c r="GS6" s="87"/>
      <c r="GT6" s="87"/>
      <c r="GU6" s="87"/>
      <c r="GV6" s="88"/>
      <c r="GW6" s="88"/>
      <c r="GX6" s="88"/>
      <c r="GY6" s="88"/>
      <c r="GZ6" s="88"/>
      <c r="HA6" s="89"/>
      <c r="HB6" s="89"/>
      <c r="HC6" s="87"/>
      <c r="HD6" s="87"/>
      <c r="HE6" s="87"/>
      <c r="HF6" s="88"/>
      <c r="HG6" s="88"/>
      <c r="HH6" s="88"/>
      <c r="HI6" s="88"/>
      <c r="HJ6" s="88"/>
      <c r="HK6" s="89"/>
      <c r="HL6" s="89"/>
      <c r="HM6" s="87"/>
      <c r="HN6" s="87"/>
      <c r="HO6" s="87"/>
      <c r="HP6" s="88"/>
      <c r="HQ6" s="88"/>
      <c r="HR6" s="88"/>
      <c r="HS6" s="88"/>
      <c r="HT6" s="88"/>
      <c r="HU6" s="89"/>
      <c r="HV6" s="89"/>
      <c r="HW6" s="87"/>
      <c r="HX6" s="87"/>
      <c r="HY6" s="87"/>
      <c r="HZ6" s="88"/>
      <c r="IA6" s="88"/>
      <c r="IB6" s="88"/>
      <c r="IC6" s="88"/>
      <c r="ID6" s="88"/>
      <c r="IE6" s="89"/>
      <c r="IF6" s="89"/>
      <c r="IG6" s="87"/>
      <c r="IH6" s="87"/>
      <c r="II6" s="87"/>
      <c r="IJ6" s="88"/>
      <c r="IK6" s="88"/>
      <c r="IL6" s="88"/>
      <c r="IM6" s="88"/>
      <c r="IN6" s="88"/>
      <c r="IO6" s="89"/>
      <c r="IP6" s="89"/>
      <c r="IQ6" s="87"/>
      <c r="IR6" s="87"/>
      <c r="IS6" s="87"/>
      <c r="IT6" s="88"/>
      <c r="IU6" s="88"/>
      <c r="IV6" s="88"/>
    </row>
    <row r="7" spans="1:256" ht="39" customHeight="1" thickBot="1">
      <c r="A7" s="40"/>
      <c r="B7" s="100" t="s">
        <v>19</v>
      </c>
      <c r="C7" s="55" t="s">
        <v>66</v>
      </c>
      <c r="D7" s="41" t="s">
        <v>17</v>
      </c>
      <c r="E7" s="42" t="s">
        <v>14</v>
      </c>
      <c r="F7" s="56">
        <v>2</v>
      </c>
      <c r="G7" s="56">
        <v>2</v>
      </c>
      <c r="H7" s="56">
        <v>2</v>
      </c>
      <c r="I7" s="56">
        <v>2</v>
      </c>
      <c r="J7" s="56">
        <v>2</v>
      </c>
      <c r="K7" s="139"/>
      <c r="L7" s="142"/>
      <c r="T7" s="65"/>
      <c r="U7" s="65"/>
      <c r="V7" s="65"/>
      <c r="W7" s="65"/>
      <c r="X7" s="70"/>
      <c r="Y7" s="71"/>
      <c r="Z7" s="72"/>
      <c r="AA7" s="65"/>
      <c r="AB7" s="66"/>
    </row>
    <row r="8" spans="1:256" s="69" customFormat="1" ht="27" customHeight="1">
      <c r="A8" s="105" t="s">
        <v>5</v>
      </c>
      <c r="B8" s="101"/>
      <c r="C8" s="109"/>
      <c r="D8" s="83"/>
      <c r="E8" s="84"/>
      <c r="F8" s="85"/>
      <c r="G8" s="85"/>
      <c r="H8" s="85"/>
      <c r="I8" s="85"/>
      <c r="J8" s="85"/>
      <c r="K8" s="122"/>
      <c r="L8" s="143"/>
      <c r="M8" s="87"/>
      <c r="N8" s="88"/>
      <c r="O8" s="88"/>
      <c r="P8" s="88"/>
      <c r="Q8" s="88"/>
      <c r="R8" s="88"/>
      <c r="S8" s="89"/>
      <c r="T8" s="89"/>
      <c r="U8" s="87"/>
      <c r="V8" s="87"/>
      <c r="W8" s="87"/>
      <c r="X8" s="88"/>
      <c r="Y8" s="88"/>
      <c r="Z8" s="88"/>
      <c r="AA8" s="88"/>
      <c r="AB8" s="88"/>
      <c r="AC8" s="89"/>
      <c r="AD8" s="89"/>
      <c r="AE8" s="87"/>
      <c r="AF8" s="87"/>
      <c r="AG8" s="87"/>
      <c r="AH8" s="88"/>
      <c r="AI8" s="88"/>
      <c r="AJ8" s="88"/>
      <c r="AK8" s="88"/>
      <c r="AL8" s="88"/>
      <c r="AM8" s="89"/>
      <c r="AN8" s="89"/>
      <c r="AO8" s="87"/>
      <c r="AP8" s="87"/>
      <c r="AQ8" s="87"/>
      <c r="AR8" s="88"/>
      <c r="AS8" s="88"/>
      <c r="AT8" s="88"/>
      <c r="AU8" s="88"/>
      <c r="AV8" s="88"/>
      <c r="AW8" s="89"/>
      <c r="AX8" s="89"/>
      <c r="AY8" s="87"/>
      <c r="AZ8" s="87"/>
      <c r="BA8" s="87"/>
      <c r="BB8" s="88"/>
      <c r="BC8" s="88"/>
      <c r="BD8" s="88"/>
      <c r="BE8" s="88"/>
      <c r="BF8" s="88"/>
      <c r="BG8" s="89"/>
      <c r="BH8" s="89"/>
      <c r="BI8" s="87"/>
      <c r="BJ8" s="87"/>
      <c r="BK8" s="87"/>
      <c r="BL8" s="88"/>
      <c r="BM8" s="88"/>
      <c r="BN8" s="88"/>
      <c r="BO8" s="88"/>
      <c r="BP8" s="88"/>
      <c r="BQ8" s="89"/>
      <c r="BR8" s="89"/>
      <c r="BS8" s="87"/>
      <c r="BT8" s="87"/>
      <c r="BU8" s="87"/>
      <c r="BV8" s="88"/>
      <c r="BW8" s="88"/>
      <c r="BX8" s="88"/>
      <c r="BY8" s="88"/>
      <c r="BZ8" s="88"/>
      <c r="CA8" s="89"/>
      <c r="CB8" s="89"/>
      <c r="CC8" s="87"/>
      <c r="CD8" s="87"/>
      <c r="CE8" s="87"/>
      <c r="CF8" s="88"/>
      <c r="CG8" s="88"/>
      <c r="CH8" s="88"/>
      <c r="CI8" s="88"/>
      <c r="CJ8" s="88"/>
      <c r="CK8" s="89"/>
      <c r="CL8" s="89"/>
      <c r="CM8" s="87"/>
      <c r="CN8" s="87"/>
      <c r="CO8" s="87"/>
      <c r="CP8" s="88"/>
      <c r="CQ8" s="88"/>
      <c r="CR8" s="88"/>
      <c r="CS8" s="88"/>
      <c r="CT8" s="88"/>
      <c r="CU8" s="89"/>
      <c r="CV8" s="89"/>
      <c r="CW8" s="87"/>
      <c r="CX8" s="87"/>
      <c r="CY8" s="87"/>
      <c r="CZ8" s="88"/>
      <c r="DA8" s="88"/>
      <c r="DB8" s="88"/>
      <c r="DC8" s="88"/>
      <c r="DD8" s="88"/>
      <c r="DE8" s="89"/>
      <c r="DF8" s="89"/>
      <c r="DG8" s="87"/>
      <c r="DH8" s="87"/>
      <c r="DI8" s="87"/>
      <c r="DJ8" s="88"/>
      <c r="DK8" s="88"/>
      <c r="DL8" s="88"/>
      <c r="DM8" s="88"/>
      <c r="DN8" s="88"/>
      <c r="DO8" s="89"/>
      <c r="DP8" s="89"/>
      <c r="DQ8" s="87"/>
      <c r="DR8" s="87"/>
      <c r="DS8" s="87"/>
      <c r="DT8" s="88"/>
      <c r="DU8" s="88"/>
      <c r="DV8" s="88"/>
      <c r="DW8" s="88"/>
      <c r="DX8" s="88"/>
      <c r="DY8" s="89"/>
      <c r="DZ8" s="89"/>
      <c r="EA8" s="87"/>
      <c r="EB8" s="87"/>
      <c r="EC8" s="87"/>
      <c r="ED8" s="88"/>
      <c r="EE8" s="88"/>
      <c r="EF8" s="88"/>
      <c r="EG8" s="88"/>
      <c r="EH8" s="88"/>
      <c r="EI8" s="89"/>
      <c r="EJ8" s="89"/>
      <c r="EK8" s="87"/>
      <c r="EL8" s="87"/>
      <c r="EM8" s="87"/>
      <c r="EN8" s="88"/>
      <c r="EO8" s="88"/>
      <c r="EP8" s="88"/>
      <c r="EQ8" s="88"/>
      <c r="ER8" s="88"/>
      <c r="ES8" s="89"/>
      <c r="ET8" s="89"/>
      <c r="EU8" s="87"/>
      <c r="EV8" s="87"/>
      <c r="EW8" s="87"/>
      <c r="EX8" s="88"/>
      <c r="EY8" s="88"/>
      <c r="EZ8" s="88"/>
      <c r="FA8" s="88"/>
      <c r="FB8" s="88"/>
      <c r="FC8" s="89"/>
      <c r="FD8" s="89"/>
      <c r="FE8" s="87"/>
      <c r="FF8" s="87"/>
      <c r="FG8" s="87"/>
      <c r="FH8" s="88"/>
      <c r="FI8" s="88"/>
      <c r="FJ8" s="88"/>
      <c r="FK8" s="88"/>
      <c r="FL8" s="88"/>
      <c r="FM8" s="89"/>
      <c r="FN8" s="89"/>
      <c r="FO8" s="87"/>
      <c r="FP8" s="87"/>
      <c r="FQ8" s="87"/>
      <c r="FR8" s="88"/>
      <c r="FS8" s="88"/>
      <c r="FT8" s="88"/>
      <c r="FU8" s="88"/>
      <c r="FV8" s="88"/>
      <c r="FW8" s="89"/>
      <c r="FX8" s="89"/>
      <c r="FY8" s="87"/>
      <c r="FZ8" s="87"/>
      <c r="GA8" s="87"/>
      <c r="GB8" s="88"/>
      <c r="GC8" s="88"/>
      <c r="GD8" s="88"/>
      <c r="GE8" s="88"/>
      <c r="GF8" s="88"/>
      <c r="GG8" s="89"/>
      <c r="GH8" s="89"/>
      <c r="GI8" s="87"/>
      <c r="GJ8" s="87"/>
      <c r="GK8" s="87"/>
      <c r="GL8" s="88"/>
      <c r="GM8" s="88"/>
      <c r="GN8" s="88"/>
      <c r="GO8" s="88"/>
      <c r="GP8" s="88"/>
      <c r="GQ8" s="89"/>
      <c r="GR8" s="89"/>
      <c r="GS8" s="87"/>
      <c r="GT8" s="87"/>
      <c r="GU8" s="87"/>
      <c r="GV8" s="88"/>
      <c r="GW8" s="88"/>
      <c r="GX8" s="88"/>
      <c r="GY8" s="88"/>
      <c r="GZ8" s="88"/>
      <c r="HA8" s="89"/>
      <c r="HB8" s="89"/>
      <c r="HC8" s="87"/>
      <c r="HD8" s="87"/>
      <c r="HE8" s="87"/>
      <c r="HF8" s="88"/>
      <c r="HG8" s="88"/>
      <c r="HH8" s="88"/>
      <c r="HI8" s="88"/>
      <c r="HJ8" s="88"/>
      <c r="HK8" s="89"/>
      <c r="HL8" s="89"/>
      <c r="HM8" s="87"/>
      <c r="HN8" s="87"/>
      <c r="HO8" s="87"/>
      <c r="HP8" s="88"/>
      <c r="HQ8" s="88"/>
      <c r="HR8" s="88"/>
      <c r="HS8" s="88"/>
      <c r="HT8" s="88"/>
      <c r="HU8" s="89"/>
      <c r="HV8" s="89"/>
      <c r="HW8" s="87"/>
      <c r="HX8" s="87"/>
      <c r="HY8" s="87"/>
      <c r="HZ8" s="88"/>
      <c r="IA8" s="88"/>
      <c r="IB8" s="88"/>
      <c r="IC8" s="88"/>
      <c r="ID8" s="88"/>
      <c r="IE8" s="89"/>
      <c r="IF8" s="89"/>
      <c r="IG8" s="87"/>
      <c r="IH8" s="87"/>
      <c r="II8" s="87"/>
      <c r="IJ8" s="88"/>
      <c r="IK8" s="88"/>
      <c r="IL8" s="88"/>
      <c r="IM8" s="88"/>
      <c r="IN8" s="88"/>
      <c r="IO8" s="89"/>
      <c r="IP8" s="89"/>
      <c r="IQ8" s="87"/>
      <c r="IR8" s="87"/>
      <c r="IS8" s="87"/>
      <c r="IT8" s="88"/>
      <c r="IU8" s="88"/>
      <c r="IV8" s="88"/>
    </row>
    <row r="9" spans="1:256" ht="19.5" customHeight="1">
      <c r="A9" s="39"/>
      <c r="B9" s="107" t="s">
        <v>107</v>
      </c>
      <c r="C9" s="110" t="s">
        <v>66</v>
      </c>
      <c r="D9" s="28"/>
      <c r="E9" s="26" t="s">
        <v>14</v>
      </c>
      <c r="F9" s="6" t="s">
        <v>6</v>
      </c>
      <c r="G9" s="6">
        <v>10</v>
      </c>
      <c r="H9" s="6">
        <v>10</v>
      </c>
      <c r="I9" s="6">
        <v>10</v>
      </c>
      <c r="J9" s="6">
        <v>10</v>
      </c>
      <c r="K9" s="137"/>
      <c r="L9" s="144"/>
      <c r="T9" s="65"/>
      <c r="U9" s="65"/>
      <c r="V9" s="65"/>
      <c r="W9" s="65"/>
      <c r="X9" s="70"/>
      <c r="Y9" s="71"/>
      <c r="Z9" s="72"/>
      <c r="AA9" s="65"/>
      <c r="AB9" s="66"/>
    </row>
    <row r="10" spans="1:256" ht="19.5" customHeight="1">
      <c r="A10" s="39"/>
      <c r="B10" s="13" t="s">
        <v>108</v>
      </c>
      <c r="C10" s="110" t="s">
        <v>66</v>
      </c>
      <c r="D10" s="28"/>
      <c r="E10" s="26" t="s">
        <v>14</v>
      </c>
      <c r="F10" s="6" t="s">
        <v>6</v>
      </c>
      <c r="G10" s="6">
        <v>10</v>
      </c>
      <c r="H10" s="6">
        <v>10</v>
      </c>
      <c r="I10" s="6">
        <v>10</v>
      </c>
      <c r="J10" s="6">
        <v>10</v>
      </c>
      <c r="K10" s="137"/>
      <c r="L10" s="144"/>
      <c r="T10" s="65"/>
      <c r="U10" s="65"/>
      <c r="V10" s="65"/>
      <c r="W10" s="65"/>
      <c r="X10" s="70"/>
      <c r="Y10" s="71"/>
      <c r="Z10" s="72"/>
      <c r="AA10" s="65"/>
      <c r="AB10" s="66"/>
    </row>
    <row r="11" spans="1:256" ht="19.5" customHeight="1">
      <c r="A11" s="39"/>
      <c r="B11" s="13" t="s">
        <v>20</v>
      </c>
      <c r="C11" s="110" t="s">
        <v>66</v>
      </c>
      <c r="D11" s="24" t="s">
        <v>17</v>
      </c>
      <c r="E11" s="26" t="s">
        <v>14</v>
      </c>
      <c r="F11" s="6" t="s">
        <v>6</v>
      </c>
      <c r="G11" s="6">
        <v>10</v>
      </c>
      <c r="H11" s="6">
        <v>10</v>
      </c>
      <c r="I11" s="6">
        <v>10</v>
      </c>
      <c r="J11" s="6">
        <v>10</v>
      </c>
      <c r="K11" s="137"/>
      <c r="L11" s="144"/>
      <c r="S11" s="73"/>
      <c r="T11" s="65"/>
      <c r="U11" s="65"/>
      <c r="V11" s="65"/>
      <c r="W11" s="65"/>
      <c r="X11" s="70"/>
      <c r="Y11" s="71"/>
      <c r="Z11" s="72"/>
      <c r="AA11" s="65"/>
      <c r="AB11" s="66"/>
    </row>
    <row r="12" spans="1:256" ht="19.5" customHeight="1">
      <c r="A12" s="39"/>
      <c r="B12" s="13" t="s">
        <v>21</v>
      </c>
      <c r="C12" s="110" t="s">
        <v>66</v>
      </c>
      <c r="D12" s="24" t="s">
        <v>17</v>
      </c>
      <c r="E12" s="26" t="s">
        <v>14</v>
      </c>
      <c r="F12" s="6" t="s">
        <v>7</v>
      </c>
      <c r="G12" s="6">
        <v>2</v>
      </c>
      <c r="H12" s="6">
        <v>2</v>
      </c>
      <c r="I12" s="6">
        <v>2</v>
      </c>
      <c r="J12" s="6">
        <v>2</v>
      </c>
      <c r="K12" s="137"/>
      <c r="L12" s="144"/>
      <c r="T12" s="65"/>
      <c r="U12" s="65"/>
      <c r="V12" s="65"/>
      <c r="W12" s="65"/>
      <c r="X12" s="70"/>
      <c r="Y12" s="71"/>
      <c r="Z12" s="72"/>
      <c r="AA12" s="65"/>
      <c r="AB12" s="66"/>
    </row>
    <row r="13" spans="1:256" ht="19.5" customHeight="1">
      <c r="A13" s="39"/>
      <c r="B13" s="13" t="s">
        <v>96</v>
      </c>
      <c r="C13" s="110" t="s">
        <v>66</v>
      </c>
      <c r="D13" s="24" t="s">
        <v>17</v>
      </c>
      <c r="E13" s="26" t="s">
        <v>14</v>
      </c>
      <c r="F13" s="6" t="s">
        <v>7</v>
      </c>
      <c r="G13" s="6">
        <v>2</v>
      </c>
      <c r="H13" s="6">
        <v>2</v>
      </c>
      <c r="I13" s="6">
        <v>2</v>
      </c>
      <c r="J13" s="6">
        <v>2</v>
      </c>
      <c r="K13" s="137"/>
      <c r="L13" s="150"/>
      <c r="T13" s="65"/>
      <c r="U13" s="65"/>
      <c r="V13" s="65"/>
      <c r="W13" s="65"/>
      <c r="X13" s="70"/>
      <c r="Y13" s="71"/>
      <c r="Z13" s="72"/>
      <c r="AA13" s="65"/>
      <c r="AB13" s="66"/>
    </row>
    <row r="14" spans="1:256" ht="19.5" customHeight="1">
      <c r="A14" s="39"/>
      <c r="B14" s="13" t="s">
        <v>22</v>
      </c>
      <c r="C14" s="111"/>
      <c r="D14" s="24" t="s">
        <v>26</v>
      </c>
      <c r="E14" s="26"/>
      <c r="F14" s="6" t="s">
        <v>8</v>
      </c>
      <c r="G14" s="6">
        <v>8</v>
      </c>
      <c r="H14" s="6">
        <v>8</v>
      </c>
      <c r="I14" s="6">
        <v>12</v>
      </c>
      <c r="J14" s="6">
        <v>8</v>
      </c>
      <c r="K14" s="137"/>
      <c r="L14" s="144"/>
      <c r="T14" s="65"/>
      <c r="U14" s="65"/>
      <c r="V14" s="65"/>
      <c r="W14" s="65"/>
      <c r="X14" s="70"/>
      <c r="Y14" s="71"/>
      <c r="Z14" s="72"/>
      <c r="AA14" s="65"/>
      <c r="AB14" s="66"/>
    </row>
    <row r="15" spans="1:256" ht="19.5" customHeight="1">
      <c r="A15" s="39"/>
      <c r="B15" s="13" t="s">
        <v>23</v>
      </c>
      <c r="C15" s="110" t="s">
        <v>85</v>
      </c>
      <c r="D15" s="24" t="s">
        <v>26</v>
      </c>
      <c r="E15" s="26"/>
      <c r="F15" s="6" t="s">
        <v>7</v>
      </c>
      <c r="G15" s="6">
        <v>2</v>
      </c>
      <c r="H15" s="6">
        <v>2</v>
      </c>
      <c r="I15" s="6">
        <v>3</v>
      </c>
      <c r="J15" s="6">
        <v>2</v>
      </c>
      <c r="K15" s="137"/>
      <c r="L15" s="144"/>
      <c r="T15" s="65"/>
      <c r="U15" s="65"/>
      <c r="V15" s="65"/>
      <c r="W15" s="65"/>
      <c r="X15" s="70"/>
      <c r="Y15" s="71"/>
      <c r="Z15" s="72"/>
      <c r="AA15" s="65"/>
      <c r="AB15" s="66"/>
    </row>
    <row r="16" spans="1:256" ht="17.25" customHeight="1">
      <c r="A16" s="39"/>
      <c r="B16" s="14" t="s">
        <v>43</v>
      </c>
      <c r="C16" s="112" t="s">
        <v>85</v>
      </c>
      <c r="D16" s="29" t="s">
        <v>25</v>
      </c>
      <c r="E16" s="30" t="s">
        <v>14</v>
      </c>
      <c r="F16" s="7">
        <v>50</v>
      </c>
      <c r="G16" s="7">
        <v>50</v>
      </c>
      <c r="H16" s="7"/>
      <c r="I16" s="7"/>
      <c r="J16" s="7">
        <v>50</v>
      </c>
      <c r="K16" s="153" t="str">
        <f>IF(OR($C$3=Categorieën!A4,$C$3=Categorieën!A5,$C$3=Categorieën!A6),"-","")</f>
        <v/>
      </c>
      <c r="L16" s="157"/>
      <c r="T16" s="65"/>
      <c r="U16" s="65"/>
      <c r="V16" s="65"/>
      <c r="W16" s="65"/>
      <c r="X16" s="70"/>
      <c r="Y16" s="71"/>
      <c r="Z16" s="72"/>
      <c r="AA16" s="65"/>
      <c r="AB16" s="66"/>
    </row>
    <row r="17" spans="1:256" ht="17.25" customHeight="1">
      <c r="A17" s="39"/>
      <c r="B17" s="15"/>
      <c r="C17" s="113"/>
      <c r="D17" s="12"/>
      <c r="E17" s="31" t="s">
        <v>29</v>
      </c>
      <c r="F17" s="8">
        <v>70</v>
      </c>
      <c r="G17" s="8">
        <v>70</v>
      </c>
      <c r="H17" s="8"/>
      <c r="I17" s="8"/>
      <c r="J17" s="8">
        <v>70</v>
      </c>
      <c r="K17" s="159"/>
      <c r="L17" s="158"/>
      <c r="T17" s="65"/>
      <c r="U17" s="65"/>
      <c r="V17" s="65"/>
      <c r="W17" s="65"/>
      <c r="X17" s="70"/>
      <c r="Y17" s="71"/>
      <c r="Z17" s="72"/>
      <c r="AA17" s="65"/>
      <c r="AB17" s="66"/>
    </row>
    <row r="18" spans="1:256" ht="17.25" customHeight="1">
      <c r="A18" s="39"/>
      <c r="B18" s="16"/>
      <c r="C18" s="114"/>
      <c r="D18" s="25"/>
      <c r="E18" s="32" t="s">
        <v>30</v>
      </c>
      <c r="F18" s="9">
        <v>80</v>
      </c>
      <c r="G18" s="9">
        <v>80</v>
      </c>
      <c r="H18" s="9"/>
      <c r="I18" s="9"/>
      <c r="J18" s="9">
        <v>80</v>
      </c>
      <c r="K18" s="154"/>
      <c r="L18" s="156"/>
      <c r="T18" s="65"/>
      <c r="U18" s="65"/>
      <c r="V18" s="65"/>
      <c r="W18" s="65"/>
      <c r="X18" s="70"/>
      <c r="Y18" s="71"/>
      <c r="Z18" s="72"/>
      <c r="AA18" s="65"/>
      <c r="AB18" s="66"/>
    </row>
    <row r="19" spans="1:256" ht="17.25" customHeight="1">
      <c r="A19" s="39"/>
      <c r="B19" s="14" t="s">
        <v>44</v>
      </c>
      <c r="C19" s="112" t="s">
        <v>85</v>
      </c>
      <c r="D19" s="29" t="s">
        <v>25</v>
      </c>
      <c r="E19" s="30" t="s">
        <v>14</v>
      </c>
      <c r="F19" s="7">
        <v>100</v>
      </c>
      <c r="G19" s="7">
        <v>100</v>
      </c>
      <c r="H19" s="7">
        <v>100</v>
      </c>
      <c r="I19" s="7">
        <v>100</v>
      </c>
      <c r="J19" s="7">
        <v>100</v>
      </c>
      <c r="K19" s="153"/>
      <c r="L19" s="157"/>
      <c r="R19" s="3"/>
      <c r="T19" s="65"/>
      <c r="U19" s="65"/>
      <c r="V19" s="65"/>
      <c r="W19" s="65"/>
      <c r="X19" s="70"/>
      <c r="Y19" s="71"/>
      <c r="Z19" s="72"/>
      <c r="AA19" s="65"/>
      <c r="AB19" s="66"/>
    </row>
    <row r="20" spans="1:256" ht="17.25" customHeight="1">
      <c r="A20" s="39"/>
      <c r="B20" s="15"/>
      <c r="C20" s="113"/>
      <c r="D20" s="12"/>
      <c r="E20" s="31" t="s">
        <v>29</v>
      </c>
      <c r="F20" s="8">
        <v>130</v>
      </c>
      <c r="G20" s="8">
        <v>130</v>
      </c>
      <c r="H20" s="8">
        <v>130</v>
      </c>
      <c r="I20" s="8">
        <v>130</v>
      </c>
      <c r="J20" s="8">
        <v>130</v>
      </c>
      <c r="K20" s="159"/>
      <c r="L20" s="158"/>
      <c r="T20" s="65"/>
      <c r="U20" s="65"/>
      <c r="V20" s="65"/>
      <c r="W20" s="65"/>
      <c r="X20" s="70"/>
      <c r="Y20" s="71"/>
      <c r="Z20" s="72"/>
      <c r="AA20" s="65"/>
      <c r="AB20" s="66"/>
    </row>
    <row r="21" spans="1:256" ht="17.25" customHeight="1" thickBot="1">
      <c r="A21" s="40"/>
      <c r="B21" s="44"/>
      <c r="C21" s="115"/>
      <c r="D21" s="45"/>
      <c r="E21" s="46" t="s">
        <v>30</v>
      </c>
      <c r="F21" s="47">
        <v>140</v>
      </c>
      <c r="G21" s="47">
        <v>140</v>
      </c>
      <c r="H21" s="47">
        <v>140</v>
      </c>
      <c r="I21" s="47">
        <v>140</v>
      </c>
      <c r="J21" s="47">
        <v>140</v>
      </c>
      <c r="K21" s="160"/>
      <c r="L21" s="161"/>
      <c r="T21" s="65"/>
      <c r="U21" s="65"/>
      <c r="V21" s="65"/>
      <c r="W21" s="65"/>
      <c r="X21" s="70"/>
      <c r="Y21" s="71"/>
      <c r="Z21" s="72"/>
      <c r="AA21" s="65"/>
      <c r="AB21" s="66"/>
    </row>
    <row r="22" spans="1:256" s="69" customFormat="1" ht="27" customHeight="1">
      <c r="A22" s="105" t="s">
        <v>18</v>
      </c>
      <c r="B22" s="101"/>
      <c r="C22" s="109"/>
      <c r="D22" s="83"/>
      <c r="E22" s="84"/>
      <c r="F22" s="85"/>
      <c r="G22" s="85"/>
      <c r="H22" s="85"/>
      <c r="I22" s="85"/>
      <c r="J22" s="85"/>
      <c r="K22" s="138"/>
      <c r="L22" s="145"/>
      <c r="M22" s="87"/>
      <c r="N22" s="88"/>
      <c r="O22" s="88"/>
      <c r="P22" s="88"/>
      <c r="Q22" s="88"/>
      <c r="R22" s="88"/>
      <c r="S22" s="89"/>
      <c r="T22" s="89"/>
      <c r="U22" s="87"/>
      <c r="V22" s="87"/>
      <c r="W22" s="87"/>
      <c r="X22" s="88"/>
      <c r="Y22" s="88"/>
      <c r="Z22" s="88"/>
      <c r="AA22" s="88"/>
      <c r="AB22" s="88"/>
      <c r="AC22" s="89"/>
      <c r="AD22" s="89"/>
      <c r="AE22" s="87"/>
      <c r="AF22" s="87"/>
      <c r="AG22" s="87"/>
      <c r="AH22" s="88"/>
      <c r="AI22" s="88"/>
      <c r="AJ22" s="88"/>
      <c r="AK22" s="88"/>
      <c r="AL22" s="88"/>
      <c r="AM22" s="89"/>
      <c r="AN22" s="89"/>
      <c r="AO22" s="87"/>
      <c r="AP22" s="87"/>
      <c r="AQ22" s="87"/>
      <c r="AR22" s="88"/>
      <c r="AS22" s="88"/>
      <c r="AT22" s="88"/>
      <c r="AU22" s="88"/>
      <c r="AV22" s="88"/>
      <c r="AW22" s="89"/>
      <c r="AX22" s="89"/>
      <c r="AY22" s="87"/>
      <c r="AZ22" s="87"/>
      <c r="BA22" s="87"/>
      <c r="BB22" s="88"/>
      <c r="BC22" s="88"/>
      <c r="BD22" s="88"/>
      <c r="BE22" s="88"/>
      <c r="BF22" s="88"/>
      <c r="BG22" s="89"/>
      <c r="BH22" s="89"/>
      <c r="BI22" s="87"/>
      <c r="BJ22" s="87"/>
      <c r="BK22" s="87"/>
      <c r="BL22" s="88"/>
      <c r="BM22" s="88"/>
      <c r="BN22" s="88"/>
      <c r="BO22" s="88"/>
      <c r="BP22" s="88"/>
      <c r="BQ22" s="89"/>
      <c r="BR22" s="89"/>
      <c r="BS22" s="87"/>
      <c r="BT22" s="87"/>
      <c r="BU22" s="87"/>
      <c r="BV22" s="88"/>
      <c r="BW22" s="88"/>
      <c r="BX22" s="88"/>
      <c r="BY22" s="88"/>
      <c r="BZ22" s="88"/>
      <c r="CA22" s="89"/>
      <c r="CB22" s="89"/>
      <c r="CC22" s="87"/>
      <c r="CD22" s="87"/>
      <c r="CE22" s="87"/>
      <c r="CF22" s="88"/>
      <c r="CG22" s="88"/>
      <c r="CH22" s="88"/>
      <c r="CI22" s="88"/>
      <c r="CJ22" s="88"/>
      <c r="CK22" s="89"/>
      <c r="CL22" s="89"/>
      <c r="CM22" s="87"/>
      <c r="CN22" s="87"/>
      <c r="CO22" s="87"/>
      <c r="CP22" s="88"/>
      <c r="CQ22" s="88"/>
      <c r="CR22" s="88"/>
      <c r="CS22" s="88"/>
      <c r="CT22" s="88"/>
      <c r="CU22" s="89"/>
      <c r="CV22" s="89"/>
      <c r="CW22" s="87"/>
      <c r="CX22" s="87"/>
      <c r="CY22" s="87"/>
      <c r="CZ22" s="88"/>
      <c r="DA22" s="88"/>
      <c r="DB22" s="88"/>
      <c r="DC22" s="88"/>
      <c r="DD22" s="88"/>
      <c r="DE22" s="89"/>
      <c r="DF22" s="89"/>
      <c r="DG22" s="87"/>
      <c r="DH22" s="87"/>
      <c r="DI22" s="87"/>
      <c r="DJ22" s="88"/>
      <c r="DK22" s="88"/>
      <c r="DL22" s="88"/>
      <c r="DM22" s="88"/>
      <c r="DN22" s="88"/>
      <c r="DO22" s="89"/>
      <c r="DP22" s="89"/>
      <c r="DQ22" s="87"/>
      <c r="DR22" s="87"/>
      <c r="DS22" s="87"/>
      <c r="DT22" s="88"/>
      <c r="DU22" s="88"/>
      <c r="DV22" s="88"/>
      <c r="DW22" s="88"/>
      <c r="DX22" s="88"/>
      <c r="DY22" s="89"/>
      <c r="DZ22" s="89"/>
      <c r="EA22" s="87"/>
      <c r="EB22" s="87"/>
      <c r="EC22" s="87"/>
      <c r="ED22" s="88"/>
      <c r="EE22" s="88"/>
      <c r="EF22" s="88"/>
      <c r="EG22" s="88"/>
      <c r="EH22" s="88"/>
      <c r="EI22" s="89"/>
      <c r="EJ22" s="89"/>
      <c r="EK22" s="87"/>
      <c r="EL22" s="87"/>
      <c r="EM22" s="87"/>
      <c r="EN22" s="88"/>
      <c r="EO22" s="88"/>
      <c r="EP22" s="88"/>
      <c r="EQ22" s="88"/>
      <c r="ER22" s="88"/>
      <c r="ES22" s="89"/>
      <c r="ET22" s="89"/>
      <c r="EU22" s="87"/>
      <c r="EV22" s="87"/>
      <c r="EW22" s="87"/>
      <c r="EX22" s="88"/>
      <c r="EY22" s="88"/>
      <c r="EZ22" s="88"/>
      <c r="FA22" s="88"/>
      <c r="FB22" s="88"/>
      <c r="FC22" s="89"/>
      <c r="FD22" s="89"/>
      <c r="FE22" s="87"/>
      <c r="FF22" s="87"/>
      <c r="FG22" s="87"/>
      <c r="FH22" s="88"/>
      <c r="FI22" s="88"/>
      <c r="FJ22" s="88"/>
      <c r="FK22" s="88"/>
      <c r="FL22" s="88"/>
      <c r="FM22" s="89"/>
      <c r="FN22" s="89"/>
      <c r="FO22" s="87"/>
      <c r="FP22" s="87"/>
      <c r="FQ22" s="87"/>
      <c r="FR22" s="88"/>
      <c r="FS22" s="88"/>
      <c r="FT22" s="88"/>
      <c r="FU22" s="88"/>
      <c r="FV22" s="88"/>
      <c r="FW22" s="89"/>
      <c r="FX22" s="89"/>
      <c r="FY22" s="87"/>
      <c r="FZ22" s="87"/>
      <c r="GA22" s="87"/>
      <c r="GB22" s="88"/>
      <c r="GC22" s="88"/>
      <c r="GD22" s="88"/>
      <c r="GE22" s="88"/>
      <c r="GF22" s="88"/>
      <c r="GG22" s="89"/>
      <c r="GH22" s="89"/>
      <c r="GI22" s="87"/>
      <c r="GJ22" s="87"/>
      <c r="GK22" s="87"/>
      <c r="GL22" s="88"/>
      <c r="GM22" s="88"/>
      <c r="GN22" s="88"/>
      <c r="GO22" s="88"/>
      <c r="GP22" s="88"/>
      <c r="GQ22" s="89"/>
      <c r="GR22" s="89"/>
      <c r="GS22" s="87"/>
      <c r="GT22" s="87"/>
      <c r="GU22" s="87"/>
      <c r="GV22" s="88"/>
      <c r="GW22" s="88"/>
      <c r="GX22" s="88"/>
      <c r="GY22" s="88"/>
      <c r="GZ22" s="88"/>
      <c r="HA22" s="89"/>
      <c r="HB22" s="89"/>
      <c r="HC22" s="87"/>
      <c r="HD22" s="87"/>
      <c r="HE22" s="87"/>
      <c r="HF22" s="88"/>
      <c r="HG22" s="88"/>
      <c r="HH22" s="88"/>
      <c r="HI22" s="88"/>
      <c r="HJ22" s="88"/>
      <c r="HK22" s="89"/>
      <c r="HL22" s="89"/>
      <c r="HM22" s="87"/>
      <c r="HN22" s="87"/>
      <c r="HO22" s="87"/>
      <c r="HP22" s="88"/>
      <c r="HQ22" s="88"/>
      <c r="HR22" s="88"/>
      <c r="HS22" s="88"/>
      <c r="HT22" s="88"/>
      <c r="HU22" s="89"/>
      <c r="HV22" s="89"/>
      <c r="HW22" s="87"/>
      <c r="HX22" s="87"/>
      <c r="HY22" s="87"/>
      <c r="HZ22" s="88"/>
      <c r="IA22" s="88"/>
      <c r="IB22" s="88"/>
      <c r="IC22" s="88"/>
      <c r="ID22" s="88"/>
      <c r="IE22" s="89"/>
      <c r="IF22" s="89"/>
      <c r="IG22" s="87"/>
      <c r="IH22" s="87"/>
      <c r="II22" s="87"/>
      <c r="IJ22" s="88"/>
      <c r="IK22" s="88"/>
      <c r="IL22" s="88"/>
      <c r="IM22" s="88"/>
      <c r="IN22" s="88"/>
      <c r="IO22" s="89"/>
      <c r="IP22" s="89"/>
      <c r="IQ22" s="87"/>
      <c r="IR22" s="87"/>
      <c r="IS22" s="87"/>
      <c r="IT22" s="88"/>
      <c r="IU22" s="88"/>
      <c r="IV22" s="88"/>
    </row>
    <row r="23" spans="1:256" ht="17.25" customHeight="1">
      <c r="A23" s="39"/>
      <c r="B23" s="102" t="s">
        <v>40</v>
      </c>
      <c r="C23" s="116" t="s">
        <v>66</v>
      </c>
      <c r="D23" s="11"/>
      <c r="E23" s="33" t="s">
        <v>14</v>
      </c>
      <c r="F23" s="7">
        <v>2</v>
      </c>
      <c r="G23" s="7">
        <v>2</v>
      </c>
      <c r="H23" s="7">
        <v>2</v>
      </c>
      <c r="I23" s="7">
        <v>2</v>
      </c>
      <c r="J23" s="7">
        <v>2</v>
      </c>
      <c r="K23" s="153"/>
      <c r="L23" s="157"/>
      <c r="T23" s="65"/>
      <c r="U23" s="65"/>
      <c r="V23" s="65"/>
      <c r="W23" s="65"/>
      <c r="X23" s="70"/>
      <c r="Y23" s="71"/>
      <c r="Z23" s="72"/>
      <c r="AA23" s="65"/>
      <c r="AB23" s="66"/>
    </row>
    <row r="24" spans="1:256" ht="17.25" customHeight="1">
      <c r="A24" s="39"/>
      <c r="B24" s="15"/>
      <c r="C24" s="113"/>
      <c r="D24" s="12"/>
      <c r="E24" s="31" t="s">
        <v>31</v>
      </c>
      <c r="F24" s="8">
        <v>15</v>
      </c>
      <c r="G24" s="8">
        <v>15</v>
      </c>
      <c r="H24" s="8">
        <v>20</v>
      </c>
      <c r="I24" s="8">
        <v>30</v>
      </c>
      <c r="J24" s="8">
        <v>15</v>
      </c>
      <c r="K24" s="159"/>
      <c r="L24" s="158"/>
      <c r="T24" s="65"/>
      <c r="U24" s="65"/>
      <c r="V24" s="65"/>
      <c r="W24" s="65"/>
      <c r="X24" s="70"/>
      <c r="Y24" s="71"/>
      <c r="Z24" s="72"/>
      <c r="AA24" s="65"/>
      <c r="AB24" s="66"/>
    </row>
    <row r="25" spans="1:256" ht="17.25" customHeight="1">
      <c r="A25" s="39"/>
      <c r="B25" s="15"/>
      <c r="C25" s="113"/>
      <c r="D25" s="12"/>
      <c r="E25" s="31" t="s">
        <v>32</v>
      </c>
      <c r="F25" s="8">
        <v>20</v>
      </c>
      <c r="G25" s="8">
        <v>20</v>
      </c>
      <c r="H25" s="8">
        <v>30</v>
      </c>
      <c r="I25" s="8">
        <v>40</v>
      </c>
      <c r="J25" s="8">
        <v>20</v>
      </c>
      <c r="K25" s="159"/>
      <c r="L25" s="158"/>
      <c r="R25" s="3"/>
      <c r="T25" s="65"/>
      <c r="U25" s="65"/>
      <c r="V25" s="65"/>
      <c r="W25" s="65"/>
      <c r="X25" s="70"/>
      <c r="Y25" s="71"/>
      <c r="Z25" s="72"/>
      <c r="AA25" s="65"/>
      <c r="AB25" s="66"/>
    </row>
    <row r="26" spans="1:256" ht="17.25" customHeight="1">
      <c r="A26" s="39"/>
      <c r="B26" s="15"/>
      <c r="C26" s="113"/>
      <c r="D26" s="12"/>
      <c r="E26" s="31" t="s">
        <v>33</v>
      </c>
      <c r="F26" s="8">
        <v>40</v>
      </c>
      <c r="G26" s="8">
        <v>40</v>
      </c>
      <c r="H26" s="8">
        <v>50</v>
      </c>
      <c r="I26" s="8">
        <v>60</v>
      </c>
      <c r="J26" s="8">
        <v>40</v>
      </c>
      <c r="K26" s="159"/>
      <c r="L26" s="158"/>
      <c r="R26" s="3"/>
      <c r="T26" s="65"/>
      <c r="U26" s="65"/>
      <c r="V26" s="65"/>
      <c r="W26" s="65"/>
      <c r="X26" s="70"/>
      <c r="Y26" s="71"/>
      <c r="Z26" s="72"/>
      <c r="AA26" s="65"/>
      <c r="AB26" s="66"/>
    </row>
    <row r="27" spans="1:256" ht="17.25" customHeight="1">
      <c r="A27" s="39"/>
      <c r="B27" s="16"/>
      <c r="C27" s="114"/>
      <c r="D27" s="25"/>
      <c r="E27" s="32" t="s">
        <v>34</v>
      </c>
      <c r="F27" s="9">
        <v>50</v>
      </c>
      <c r="G27" s="9">
        <v>50</v>
      </c>
      <c r="H27" s="9">
        <v>70</v>
      </c>
      <c r="I27" s="9">
        <v>100</v>
      </c>
      <c r="J27" s="9">
        <v>50</v>
      </c>
      <c r="K27" s="154"/>
      <c r="L27" s="156"/>
      <c r="T27" s="65"/>
      <c r="U27" s="65"/>
      <c r="V27" s="65"/>
      <c r="W27" s="65"/>
      <c r="X27" s="70"/>
      <c r="Y27" s="71"/>
      <c r="Z27" s="72"/>
      <c r="AA27" s="65"/>
      <c r="AB27" s="66"/>
    </row>
    <row r="28" spans="1:256" ht="17.25" customHeight="1">
      <c r="A28" s="39"/>
      <c r="B28" s="18" t="s">
        <v>50</v>
      </c>
      <c r="C28" s="116" t="s">
        <v>66</v>
      </c>
      <c r="D28" s="11" t="s">
        <v>24</v>
      </c>
      <c r="E28" s="33" t="s">
        <v>14</v>
      </c>
      <c r="F28" s="7">
        <v>2</v>
      </c>
      <c r="G28" s="7">
        <v>2</v>
      </c>
      <c r="H28" s="7">
        <v>2</v>
      </c>
      <c r="I28" s="7">
        <v>2</v>
      </c>
      <c r="J28" s="7">
        <v>2</v>
      </c>
      <c r="K28" s="153"/>
      <c r="L28" s="157"/>
      <c r="T28" s="65"/>
      <c r="U28" s="65"/>
      <c r="V28" s="65"/>
      <c r="W28" s="65"/>
      <c r="X28" s="70"/>
      <c r="Y28" s="71"/>
      <c r="Z28" s="72"/>
      <c r="AA28" s="65"/>
      <c r="AB28" s="66"/>
    </row>
    <row r="29" spans="1:256" ht="17.25" customHeight="1">
      <c r="A29" s="39"/>
      <c r="B29" s="15"/>
      <c r="C29" s="113"/>
      <c r="D29" s="12"/>
      <c r="E29" s="31" t="s">
        <v>32</v>
      </c>
      <c r="F29" s="8">
        <v>20</v>
      </c>
      <c r="G29" s="8">
        <v>20</v>
      </c>
      <c r="H29" s="8">
        <v>30</v>
      </c>
      <c r="I29" s="8">
        <v>40</v>
      </c>
      <c r="J29" s="8">
        <v>20</v>
      </c>
      <c r="K29" s="159"/>
      <c r="L29" s="158"/>
      <c r="R29" s="3"/>
      <c r="T29" s="65"/>
      <c r="U29" s="65"/>
      <c r="V29" s="65"/>
      <c r="W29" s="65"/>
      <c r="X29" s="70"/>
      <c r="Y29" s="71"/>
      <c r="Z29" s="72"/>
      <c r="AA29" s="65"/>
      <c r="AB29" s="66"/>
    </row>
    <row r="30" spans="1:256" ht="17.25" customHeight="1">
      <c r="A30" s="39"/>
      <c r="B30" s="15"/>
      <c r="C30" s="113"/>
      <c r="D30" s="12"/>
      <c r="E30" s="31" t="s">
        <v>33</v>
      </c>
      <c r="F30" s="8">
        <v>40</v>
      </c>
      <c r="G30" s="8">
        <v>40</v>
      </c>
      <c r="H30" s="8">
        <v>50</v>
      </c>
      <c r="I30" s="8">
        <v>60</v>
      </c>
      <c r="J30" s="8">
        <v>40</v>
      </c>
      <c r="K30" s="159"/>
      <c r="L30" s="158"/>
      <c r="R30" s="3"/>
      <c r="T30" s="65"/>
      <c r="U30" s="65"/>
      <c r="V30" s="65"/>
      <c r="W30" s="65"/>
      <c r="X30" s="70"/>
      <c r="Y30" s="71"/>
      <c r="Z30" s="72"/>
      <c r="AA30" s="65"/>
      <c r="AB30" s="66"/>
    </row>
    <row r="31" spans="1:256" ht="17.25" customHeight="1">
      <c r="A31" s="39"/>
      <c r="B31" s="16"/>
      <c r="C31" s="114"/>
      <c r="D31" s="25"/>
      <c r="E31" s="32" t="s">
        <v>34</v>
      </c>
      <c r="F31" s="9">
        <v>50</v>
      </c>
      <c r="G31" s="9">
        <v>50</v>
      </c>
      <c r="H31" s="9">
        <v>70</v>
      </c>
      <c r="I31" s="9">
        <v>100</v>
      </c>
      <c r="J31" s="9">
        <v>50</v>
      </c>
      <c r="K31" s="154"/>
      <c r="L31" s="156"/>
      <c r="T31" s="65"/>
      <c r="U31" s="65"/>
      <c r="V31" s="65"/>
      <c r="W31" s="65"/>
      <c r="X31" s="70"/>
      <c r="Y31" s="71"/>
      <c r="Z31" s="72"/>
      <c r="AA31" s="65"/>
      <c r="AB31" s="66"/>
    </row>
    <row r="32" spans="1:256" ht="17.25" customHeight="1">
      <c r="A32" s="39"/>
      <c r="B32" s="80" t="s">
        <v>49</v>
      </c>
      <c r="C32" s="116" t="s">
        <v>66</v>
      </c>
      <c r="D32" s="11" t="s">
        <v>24</v>
      </c>
      <c r="E32" s="33" t="s">
        <v>14</v>
      </c>
      <c r="F32" s="7">
        <v>2</v>
      </c>
      <c r="G32" s="7">
        <v>2</v>
      </c>
      <c r="H32" s="7">
        <v>2</v>
      </c>
      <c r="I32" s="7">
        <v>2</v>
      </c>
      <c r="J32" s="7">
        <v>2</v>
      </c>
      <c r="K32" s="153"/>
      <c r="L32" s="157"/>
      <c r="T32" s="65"/>
      <c r="U32" s="65"/>
      <c r="V32" s="65"/>
      <c r="W32" s="65"/>
      <c r="X32" s="70"/>
      <c r="Y32" s="71"/>
      <c r="Z32" s="72"/>
      <c r="AA32" s="65"/>
      <c r="AB32" s="66"/>
    </row>
    <row r="33" spans="1:28" ht="17.25" customHeight="1">
      <c r="A33" s="39"/>
      <c r="B33" s="15"/>
      <c r="C33" s="113"/>
      <c r="D33" s="12"/>
      <c r="E33" s="31" t="s">
        <v>32</v>
      </c>
      <c r="F33" s="8">
        <v>20</v>
      </c>
      <c r="G33" s="8">
        <v>20</v>
      </c>
      <c r="H33" s="8">
        <v>30</v>
      </c>
      <c r="I33" s="8">
        <v>40</v>
      </c>
      <c r="J33" s="8">
        <v>20</v>
      </c>
      <c r="K33" s="159"/>
      <c r="L33" s="158"/>
      <c r="R33" s="3"/>
      <c r="T33" s="65"/>
      <c r="U33" s="65"/>
      <c r="V33" s="65"/>
      <c r="W33" s="65"/>
      <c r="X33" s="70"/>
      <c r="Y33" s="71"/>
      <c r="Z33" s="72"/>
      <c r="AA33" s="65"/>
      <c r="AB33" s="66"/>
    </row>
    <row r="34" spans="1:28" ht="17.25" customHeight="1">
      <c r="A34" s="39"/>
      <c r="B34" s="15"/>
      <c r="C34" s="113"/>
      <c r="D34" s="12"/>
      <c r="E34" s="31" t="s">
        <v>33</v>
      </c>
      <c r="F34" s="8">
        <v>40</v>
      </c>
      <c r="G34" s="8">
        <v>40</v>
      </c>
      <c r="H34" s="8">
        <v>50</v>
      </c>
      <c r="I34" s="8">
        <v>60</v>
      </c>
      <c r="J34" s="8">
        <v>40</v>
      </c>
      <c r="K34" s="159"/>
      <c r="L34" s="158"/>
      <c r="R34" s="3"/>
      <c r="T34" s="65"/>
      <c r="U34" s="65"/>
      <c r="V34" s="65"/>
      <c r="W34" s="65"/>
      <c r="X34" s="70"/>
      <c r="Y34" s="71"/>
      <c r="Z34" s="72"/>
      <c r="AA34" s="65"/>
      <c r="AB34" s="66"/>
    </row>
    <row r="35" spans="1:28" ht="17.25" customHeight="1">
      <c r="A35" s="39"/>
      <c r="B35" s="16"/>
      <c r="C35" s="114"/>
      <c r="D35" s="25"/>
      <c r="E35" s="32" t="s">
        <v>35</v>
      </c>
      <c r="F35" s="9">
        <v>50</v>
      </c>
      <c r="G35" s="9">
        <v>50</v>
      </c>
      <c r="H35" s="9">
        <v>70</v>
      </c>
      <c r="I35" s="9">
        <v>100</v>
      </c>
      <c r="J35" s="9">
        <v>50</v>
      </c>
      <c r="K35" s="154"/>
      <c r="L35" s="156"/>
      <c r="R35" s="3"/>
      <c r="T35" s="65"/>
      <c r="U35" s="65"/>
      <c r="V35" s="65"/>
      <c r="W35" s="65"/>
      <c r="X35" s="70"/>
      <c r="Y35" s="71"/>
      <c r="Z35" s="72"/>
      <c r="AA35" s="65"/>
      <c r="AB35" s="66"/>
    </row>
    <row r="36" spans="1:28" ht="17.25" customHeight="1">
      <c r="A36" s="39"/>
      <c r="B36" s="80" t="s">
        <v>84</v>
      </c>
      <c r="C36" s="116" t="s">
        <v>66</v>
      </c>
      <c r="D36" s="11" t="s">
        <v>24</v>
      </c>
      <c r="E36" s="33" t="s">
        <v>14</v>
      </c>
      <c r="F36" s="7">
        <v>2</v>
      </c>
      <c r="G36" s="7">
        <v>2</v>
      </c>
      <c r="H36" s="7">
        <v>2</v>
      </c>
      <c r="I36" s="7">
        <v>2</v>
      </c>
      <c r="J36" s="7">
        <v>2</v>
      </c>
      <c r="K36" s="153"/>
      <c r="L36" s="157"/>
      <c r="T36" s="65"/>
      <c r="U36" s="65"/>
      <c r="V36" s="65"/>
      <c r="W36" s="65"/>
      <c r="X36" s="70"/>
      <c r="Y36" s="71"/>
      <c r="Z36" s="72"/>
      <c r="AA36" s="65"/>
      <c r="AB36" s="66"/>
    </row>
    <row r="37" spans="1:28" ht="17.25" customHeight="1">
      <c r="A37" s="39"/>
      <c r="B37" s="16"/>
      <c r="C37" s="114"/>
      <c r="D37" s="25"/>
      <c r="E37" s="32" t="s">
        <v>34</v>
      </c>
      <c r="F37" s="9">
        <v>4</v>
      </c>
      <c r="G37" s="9">
        <v>4</v>
      </c>
      <c r="H37" s="9">
        <v>4</v>
      </c>
      <c r="I37" s="9">
        <v>6</v>
      </c>
      <c r="J37" s="9">
        <v>4</v>
      </c>
      <c r="K37" s="154"/>
      <c r="L37" s="156"/>
      <c r="T37" s="65"/>
      <c r="U37" s="65"/>
      <c r="V37" s="65"/>
      <c r="W37" s="65"/>
      <c r="X37" s="70"/>
      <c r="Y37" s="71"/>
      <c r="Z37" s="72"/>
      <c r="AA37" s="65"/>
      <c r="AB37" s="66"/>
    </row>
    <row r="38" spans="1:28" ht="17.25" customHeight="1">
      <c r="A38" s="39"/>
      <c r="B38" s="18" t="s">
        <v>51</v>
      </c>
      <c r="C38" s="116" t="s">
        <v>66</v>
      </c>
      <c r="D38" s="11" t="s">
        <v>24</v>
      </c>
      <c r="E38" s="33" t="s">
        <v>14</v>
      </c>
      <c r="F38" s="7">
        <v>2</v>
      </c>
      <c r="G38" s="7">
        <v>2</v>
      </c>
      <c r="H38" s="7"/>
      <c r="I38" s="7"/>
      <c r="J38" s="7"/>
      <c r="K38" s="153" t="str">
        <f>IF(OR($C$3=Categorieën!A4,$C$3=Categorieën!A5,$C$3=Categorieën!A6,$C$3=Categorieën!A7),"-","")</f>
        <v/>
      </c>
      <c r="L38" s="157"/>
      <c r="T38" s="65"/>
      <c r="U38" s="65"/>
      <c r="V38" s="65"/>
      <c r="W38" s="65"/>
      <c r="X38" s="70"/>
      <c r="Y38" s="71"/>
      <c r="Z38" s="72"/>
      <c r="AA38" s="65"/>
      <c r="AB38" s="66"/>
    </row>
    <row r="39" spans="1:28" ht="17.25" customHeight="1">
      <c r="A39" s="39"/>
      <c r="B39" s="15"/>
      <c r="C39" s="113"/>
      <c r="D39" s="12"/>
      <c r="E39" s="31" t="s">
        <v>32</v>
      </c>
      <c r="F39" s="8">
        <v>30</v>
      </c>
      <c r="G39" s="8">
        <v>30</v>
      </c>
      <c r="H39" s="8"/>
      <c r="I39" s="8"/>
      <c r="J39" s="8"/>
      <c r="K39" s="159"/>
      <c r="L39" s="158"/>
      <c r="T39" s="65"/>
      <c r="U39" s="65"/>
      <c r="V39" s="65"/>
      <c r="W39" s="65"/>
      <c r="X39" s="70"/>
      <c r="Y39" s="71"/>
      <c r="Z39" s="72"/>
      <c r="AA39" s="65"/>
      <c r="AB39" s="66"/>
    </row>
    <row r="40" spans="1:28" ht="17.25" customHeight="1">
      <c r="A40" s="39"/>
      <c r="B40" s="15"/>
      <c r="C40" s="113"/>
      <c r="D40" s="12"/>
      <c r="E40" s="31" t="s">
        <v>33</v>
      </c>
      <c r="F40" s="8">
        <v>50</v>
      </c>
      <c r="G40" s="8">
        <v>50</v>
      </c>
      <c r="H40" s="8"/>
      <c r="I40" s="8"/>
      <c r="J40" s="8"/>
      <c r="K40" s="159"/>
      <c r="L40" s="158"/>
      <c r="T40" s="66"/>
      <c r="U40" s="66"/>
      <c r="V40" s="65"/>
      <c r="W40" s="65"/>
      <c r="X40" s="70"/>
      <c r="Y40" s="74"/>
      <c r="Z40" s="75"/>
      <c r="AA40" s="65"/>
      <c r="AB40" s="66"/>
    </row>
    <row r="41" spans="1:28" ht="17.25" customHeight="1">
      <c r="A41" s="39"/>
      <c r="B41" s="16"/>
      <c r="C41" s="114"/>
      <c r="D41" s="25"/>
      <c r="E41" s="32" t="s">
        <v>34</v>
      </c>
      <c r="F41" s="9">
        <v>60</v>
      </c>
      <c r="G41" s="9">
        <v>60</v>
      </c>
      <c r="H41" s="9"/>
      <c r="I41" s="9"/>
      <c r="J41" s="9"/>
      <c r="K41" s="154"/>
      <c r="L41" s="156"/>
      <c r="T41" s="65"/>
      <c r="U41" s="65"/>
      <c r="V41" s="65"/>
      <c r="W41" s="65"/>
      <c r="X41" s="70"/>
      <c r="Y41" s="71"/>
      <c r="Z41" s="72"/>
      <c r="AA41" s="65"/>
      <c r="AB41" s="66"/>
    </row>
    <row r="42" spans="1:28" ht="17.25" customHeight="1">
      <c r="A42" s="39"/>
      <c r="B42" s="18" t="s">
        <v>52</v>
      </c>
      <c r="C42" s="116" t="s">
        <v>66</v>
      </c>
      <c r="D42" s="11" t="s">
        <v>24</v>
      </c>
      <c r="E42" s="33" t="s">
        <v>14</v>
      </c>
      <c r="F42" s="7">
        <v>2</v>
      </c>
      <c r="G42" s="7">
        <v>2</v>
      </c>
      <c r="H42" s="7">
        <v>2</v>
      </c>
      <c r="I42" s="7">
        <v>2</v>
      </c>
      <c r="J42" s="7">
        <v>2</v>
      </c>
      <c r="K42" s="153"/>
      <c r="L42" s="157"/>
      <c r="T42" s="65"/>
      <c r="U42" s="65"/>
      <c r="V42" s="65"/>
      <c r="W42" s="65"/>
      <c r="X42" s="70"/>
      <c r="Y42" s="71"/>
      <c r="Z42" s="72"/>
      <c r="AA42" s="65"/>
      <c r="AB42" s="66"/>
    </row>
    <row r="43" spans="1:28" ht="17.25" customHeight="1">
      <c r="A43" s="39"/>
      <c r="B43" s="15"/>
      <c r="C43" s="113"/>
      <c r="D43" s="12"/>
      <c r="E43" s="31" t="s">
        <v>32</v>
      </c>
      <c r="F43" s="8">
        <v>80</v>
      </c>
      <c r="G43" s="8">
        <v>80</v>
      </c>
      <c r="H43" s="8">
        <v>80</v>
      </c>
      <c r="I43" s="8">
        <v>80</v>
      </c>
      <c r="J43" s="8">
        <v>80</v>
      </c>
      <c r="K43" s="159"/>
      <c r="L43" s="158"/>
      <c r="R43" s="3"/>
      <c r="T43" s="65"/>
      <c r="U43" s="65"/>
      <c r="V43" s="65"/>
      <c r="W43" s="65"/>
      <c r="X43" s="70"/>
      <c r="Y43" s="71"/>
      <c r="Z43" s="72"/>
      <c r="AA43" s="65"/>
      <c r="AB43" s="66"/>
    </row>
    <row r="44" spans="1:28" ht="17.25" customHeight="1">
      <c r="A44" s="39"/>
      <c r="B44" s="15"/>
      <c r="C44" s="113"/>
      <c r="D44" s="12"/>
      <c r="E44" s="31" t="s">
        <v>33</v>
      </c>
      <c r="F44" s="8">
        <v>100</v>
      </c>
      <c r="G44" s="8">
        <v>100</v>
      </c>
      <c r="H44" s="8">
        <v>100</v>
      </c>
      <c r="I44" s="8">
        <v>100</v>
      </c>
      <c r="J44" s="8">
        <v>100</v>
      </c>
      <c r="K44" s="159"/>
      <c r="L44" s="158"/>
      <c r="R44" s="3"/>
      <c r="T44" s="65"/>
      <c r="U44" s="65"/>
      <c r="V44" s="65"/>
      <c r="W44" s="65"/>
      <c r="X44" s="70"/>
      <c r="Y44" s="71"/>
      <c r="Z44" s="72"/>
      <c r="AA44" s="65"/>
      <c r="AB44" s="66"/>
    </row>
    <row r="45" spans="1:28" ht="17.25" customHeight="1">
      <c r="A45" s="39"/>
      <c r="B45" s="16"/>
      <c r="C45" s="114"/>
      <c r="D45" s="25"/>
      <c r="E45" s="32" t="s">
        <v>34</v>
      </c>
      <c r="F45" s="9">
        <v>120</v>
      </c>
      <c r="G45" s="9">
        <v>120</v>
      </c>
      <c r="H45" s="9">
        <v>120</v>
      </c>
      <c r="I45" s="9">
        <v>120</v>
      </c>
      <c r="J45" s="9">
        <v>120</v>
      </c>
      <c r="K45" s="154"/>
      <c r="L45" s="156"/>
      <c r="T45" s="65"/>
      <c r="U45" s="65"/>
      <c r="V45" s="65"/>
      <c r="W45" s="65"/>
      <c r="X45" s="70"/>
      <c r="Y45" s="71"/>
      <c r="Z45" s="72"/>
      <c r="AA45" s="65"/>
      <c r="AB45" s="66"/>
    </row>
    <row r="46" spans="1:28" ht="17.25" customHeight="1">
      <c r="A46" s="39"/>
      <c r="B46" s="18" t="s">
        <v>53</v>
      </c>
      <c r="C46" s="116" t="s">
        <v>66</v>
      </c>
      <c r="D46" s="11" t="s">
        <v>24</v>
      </c>
      <c r="E46" s="33" t="s">
        <v>14</v>
      </c>
      <c r="F46" s="7">
        <v>2</v>
      </c>
      <c r="G46" s="7">
        <v>2</v>
      </c>
      <c r="H46" s="7"/>
      <c r="I46" s="7"/>
      <c r="J46" s="7">
        <v>2</v>
      </c>
      <c r="K46" s="153" t="str">
        <f>IF(OR($C$3=Categorieën!A4,$C$3=Categorieën!A5,$C$3=Categorieën!A6),"-","")</f>
        <v/>
      </c>
      <c r="L46" s="157"/>
      <c r="T46" s="65"/>
      <c r="U46" s="65"/>
      <c r="V46" s="65"/>
      <c r="W46" s="65"/>
      <c r="X46" s="70"/>
      <c r="Y46" s="71"/>
      <c r="Z46" s="72"/>
      <c r="AA46" s="65"/>
      <c r="AB46" s="66"/>
    </row>
    <row r="47" spans="1:28" ht="17.25" customHeight="1">
      <c r="A47" s="39"/>
      <c r="B47" s="15"/>
      <c r="C47" s="113"/>
      <c r="D47" s="12"/>
      <c r="E47" s="31" t="s">
        <v>32</v>
      </c>
      <c r="F47" s="8">
        <v>30</v>
      </c>
      <c r="G47" s="8">
        <v>30</v>
      </c>
      <c r="H47" s="8"/>
      <c r="I47" s="8"/>
      <c r="J47" s="8">
        <v>30</v>
      </c>
      <c r="K47" s="159"/>
      <c r="L47" s="158"/>
      <c r="T47" s="65"/>
      <c r="U47" s="65"/>
      <c r="V47" s="65"/>
      <c r="W47" s="65"/>
      <c r="X47" s="70"/>
      <c r="Y47" s="71"/>
      <c r="Z47" s="72"/>
      <c r="AA47" s="65"/>
      <c r="AB47" s="66"/>
    </row>
    <row r="48" spans="1:28" ht="17.25" customHeight="1">
      <c r="A48" s="39"/>
      <c r="B48" s="15"/>
      <c r="C48" s="113"/>
      <c r="D48" s="12"/>
      <c r="E48" s="31" t="s">
        <v>33</v>
      </c>
      <c r="F48" s="8">
        <v>50</v>
      </c>
      <c r="G48" s="8">
        <v>50</v>
      </c>
      <c r="H48" s="8"/>
      <c r="I48" s="8"/>
      <c r="J48" s="8">
        <v>50</v>
      </c>
      <c r="K48" s="159"/>
      <c r="L48" s="158"/>
      <c r="T48" s="65"/>
      <c r="U48" s="65"/>
      <c r="V48" s="65"/>
      <c r="W48" s="65"/>
      <c r="X48" s="70"/>
      <c r="Y48" s="71"/>
      <c r="Z48" s="72"/>
      <c r="AA48" s="66"/>
      <c r="AB48" s="66"/>
    </row>
    <row r="49" spans="1:256" ht="17.25" customHeight="1">
      <c r="A49" s="39"/>
      <c r="B49" s="16"/>
      <c r="C49" s="114"/>
      <c r="D49" s="25"/>
      <c r="E49" s="32" t="s">
        <v>34</v>
      </c>
      <c r="F49" s="9">
        <v>60</v>
      </c>
      <c r="G49" s="9">
        <v>60</v>
      </c>
      <c r="H49" s="9"/>
      <c r="I49" s="9"/>
      <c r="J49" s="9">
        <v>60</v>
      </c>
      <c r="K49" s="154"/>
      <c r="L49" s="156"/>
      <c r="T49" s="65"/>
      <c r="U49" s="65"/>
      <c r="V49" s="65"/>
      <c r="W49" s="65"/>
      <c r="X49" s="70"/>
      <c r="Y49" s="71"/>
      <c r="Z49" s="72"/>
      <c r="AA49" s="65"/>
      <c r="AB49" s="66"/>
    </row>
    <row r="50" spans="1:256" ht="17.25" customHeight="1">
      <c r="A50" s="39"/>
      <c r="B50" s="18" t="s">
        <v>54</v>
      </c>
      <c r="C50" s="116" t="s">
        <v>66</v>
      </c>
      <c r="D50" s="11" t="s">
        <v>24</v>
      </c>
      <c r="E50" s="33" t="s">
        <v>14</v>
      </c>
      <c r="F50" s="7">
        <v>4</v>
      </c>
      <c r="G50" s="7">
        <v>4</v>
      </c>
      <c r="H50" s="7">
        <v>4</v>
      </c>
      <c r="I50" s="7">
        <v>4</v>
      </c>
      <c r="J50" s="7">
        <v>4</v>
      </c>
      <c r="K50" s="153"/>
      <c r="L50" s="157"/>
      <c r="T50" s="65"/>
      <c r="U50" s="65"/>
      <c r="V50" s="65"/>
      <c r="W50" s="65"/>
      <c r="X50" s="70"/>
      <c r="Y50" s="71"/>
      <c r="Z50" s="72"/>
      <c r="AA50" s="65"/>
      <c r="AB50" s="66"/>
    </row>
    <row r="51" spans="1:256" ht="17.25" customHeight="1">
      <c r="A51" s="39"/>
      <c r="B51" s="15"/>
      <c r="C51" s="113"/>
      <c r="D51" s="12"/>
      <c r="E51" s="31" t="s">
        <v>32</v>
      </c>
      <c r="F51" s="8">
        <v>80</v>
      </c>
      <c r="G51" s="8">
        <v>80</v>
      </c>
      <c r="H51" s="8">
        <v>80</v>
      </c>
      <c r="I51" s="8">
        <v>80</v>
      </c>
      <c r="J51" s="8">
        <v>80</v>
      </c>
      <c r="K51" s="159"/>
      <c r="L51" s="158"/>
      <c r="R51" s="3"/>
      <c r="T51" s="65"/>
      <c r="U51" s="65"/>
      <c r="V51" s="65"/>
      <c r="W51" s="76"/>
      <c r="X51" s="77"/>
      <c r="Y51" s="74"/>
      <c r="Z51" s="72"/>
      <c r="AA51" s="65"/>
      <c r="AB51" s="66"/>
    </row>
    <row r="52" spans="1:256" ht="17.25" customHeight="1">
      <c r="A52" s="39"/>
      <c r="B52" s="15"/>
      <c r="C52" s="113"/>
      <c r="D52" s="12"/>
      <c r="E52" s="31" t="s">
        <v>33</v>
      </c>
      <c r="F52" s="8">
        <v>100</v>
      </c>
      <c r="G52" s="8">
        <v>100</v>
      </c>
      <c r="H52" s="8">
        <v>100</v>
      </c>
      <c r="I52" s="8">
        <v>100</v>
      </c>
      <c r="J52" s="8">
        <v>100</v>
      </c>
      <c r="K52" s="159"/>
      <c r="L52" s="158"/>
      <c r="R52" s="3"/>
      <c r="T52" s="65"/>
      <c r="U52" s="65"/>
      <c r="V52" s="65"/>
      <c r="W52" s="65"/>
      <c r="X52" s="70"/>
      <c r="Y52" s="71"/>
      <c r="Z52" s="72"/>
      <c r="AA52" s="65"/>
      <c r="AB52" s="65"/>
    </row>
    <row r="53" spans="1:256" ht="17.25" customHeight="1">
      <c r="A53" s="39"/>
      <c r="B53" s="16"/>
      <c r="C53" s="114"/>
      <c r="D53" s="25"/>
      <c r="E53" s="32" t="s">
        <v>34</v>
      </c>
      <c r="F53" s="9">
        <v>120</v>
      </c>
      <c r="G53" s="9">
        <v>120</v>
      </c>
      <c r="H53" s="9">
        <v>120</v>
      </c>
      <c r="I53" s="9">
        <v>120</v>
      </c>
      <c r="J53" s="9">
        <v>120</v>
      </c>
      <c r="K53" s="154"/>
      <c r="L53" s="156"/>
      <c r="R53" s="3"/>
      <c r="T53" s="65"/>
      <c r="U53" s="65"/>
      <c r="V53" s="65"/>
      <c r="W53" s="65"/>
      <c r="X53" s="70"/>
      <c r="Y53" s="71"/>
      <c r="Z53" s="72"/>
      <c r="AA53" s="65"/>
      <c r="AB53" s="65"/>
    </row>
    <row r="54" spans="1:256" ht="17.25" customHeight="1">
      <c r="A54" s="39"/>
      <c r="B54" s="18" t="s">
        <v>41</v>
      </c>
      <c r="C54" s="116" t="s">
        <v>66</v>
      </c>
      <c r="D54" s="11"/>
      <c r="E54" s="33" t="s">
        <v>14</v>
      </c>
      <c r="F54" s="7">
        <v>4</v>
      </c>
      <c r="G54" s="7">
        <v>4</v>
      </c>
      <c r="H54" s="7">
        <v>4</v>
      </c>
      <c r="I54" s="7">
        <v>4</v>
      </c>
      <c r="J54" s="7">
        <v>4</v>
      </c>
      <c r="K54" s="153"/>
      <c r="L54" s="157"/>
      <c r="R54" s="3"/>
      <c r="T54" s="65"/>
      <c r="U54" s="65"/>
      <c r="V54" s="65"/>
      <c r="W54" s="65"/>
      <c r="X54" s="70"/>
      <c r="Y54" s="71"/>
      <c r="Z54" s="72"/>
      <c r="AA54" s="65"/>
      <c r="AB54" s="65"/>
    </row>
    <row r="55" spans="1:256" ht="17.25" customHeight="1">
      <c r="A55" s="39"/>
      <c r="B55" s="15"/>
      <c r="C55" s="113"/>
      <c r="D55" s="12"/>
      <c r="E55" s="31" t="s">
        <v>31</v>
      </c>
      <c r="F55" s="8">
        <v>20</v>
      </c>
      <c r="G55" s="8">
        <v>20</v>
      </c>
      <c r="H55" s="8">
        <v>40</v>
      </c>
      <c r="I55" s="8">
        <v>50</v>
      </c>
      <c r="J55" s="8">
        <v>20</v>
      </c>
      <c r="K55" s="159"/>
      <c r="L55" s="158"/>
      <c r="R55" s="3"/>
      <c r="T55" s="65"/>
      <c r="U55" s="65"/>
      <c r="V55" s="65"/>
      <c r="W55" s="65"/>
      <c r="X55" s="70"/>
      <c r="Y55" s="71"/>
      <c r="Z55" s="72"/>
      <c r="AA55" s="65"/>
      <c r="AB55" s="65"/>
    </row>
    <row r="56" spans="1:256" ht="17.25" customHeight="1">
      <c r="A56" s="39"/>
      <c r="B56" s="15"/>
      <c r="C56" s="113"/>
      <c r="D56" s="12"/>
      <c r="E56" s="31" t="s">
        <v>32</v>
      </c>
      <c r="F56" s="8">
        <v>30</v>
      </c>
      <c r="G56" s="8">
        <v>30</v>
      </c>
      <c r="H56" s="8">
        <v>60</v>
      </c>
      <c r="I56" s="8">
        <v>80</v>
      </c>
      <c r="J56" s="8">
        <v>30</v>
      </c>
      <c r="K56" s="159"/>
      <c r="L56" s="158"/>
      <c r="R56" s="3"/>
      <c r="T56" s="65"/>
      <c r="U56" s="65"/>
      <c r="V56" s="65"/>
      <c r="W56" s="65"/>
      <c r="X56" s="70"/>
      <c r="Y56" s="71"/>
      <c r="Z56" s="72"/>
      <c r="AA56" s="65"/>
      <c r="AB56" s="65"/>
    </row>
    <row r="57" spans="1:256" ht="17.25" customHeight="1">
      <c r="A57" s="39"/>
      <c r="B57" s="15"/>
      <c r="C57" s="113"/>
      <c r="D57" s="12"/>
      <c r="E57" s="31" t="s">
        <v>33</v>
      </c>
      <c r="F57" s="8">
        <v>50</v>
      </c>
      <c r="G57" s="8">
        <v>50</v>
      </c>
      <c r="H57" s="8">
        <v>80</v>
      </c>
      <c r="I57" s="8">
        <v>100</v>
      </c>
      <c r="J57" s="8">
        <v>50</v>
      </c>
      <c r="K57" s="159"/>
      <c r="L57" s="158"/>
      <c r="R57" s="3"/>
      <c r="T57" s="65"/>
      <c r="U57" s="65"/>
      <c r="V57" s="65"/>
      <c r="W57" s="65"/>
      <c r="X57" s="70"/>
      <c r="Y57" s="71"/>
      <c r="Z57" s="72"/>
      <c r="AA57" s="65"/>
      <c r="AB57" s="65"/>
    </row>
    <row r="58" spans="1:256" ht="17.25" customHeight="1">
      <c r="A58" s="39"/>
      <c r="B58" s="16"/>
      <c r="C58" s="114"/>
      <c r="D58" s="25"/>
      <c r="E58" s="32" t="s">
        <v>34</v>
      </c>
      <c r="F58" s="9">
        <v>60</v>
      </c>
      <c r="G58" s="9">
        <v>60</v>
      </c>
      <c r="H58" s="9">
        <v>100</v>
      </c>
      <c r="I58" s="9">
        <v>120</v>
      </c>
      <c r="J58" s="9">
        <v>60</v>
      </c>
      <c r="K58" s="154"/>
      <c r="L58" s="156"/>
      <c r="R58" s="3"/>
      <c r="T58" s="65"/>
      <c r="U58" s="65"/>
      <c r="V58" s="65"/>
      <c r="W58" s="65"/>
      <c r="X58" s="70"/>
      <c r="Y58" s="71"/>
      <c r="Z58" s="72"/>
      <c r="AA58" s="65"/>
      <c r="AB58" s="65"/>
    </row>
    <row r="59" spans="1:256" ht="17.25" customHeight="1" thickBot="1">
      <c r="A59" s="40"/>
      <c r="B59" s="81" t="s">
        <v>42</v>
      </c>
      <c r="C59" s="117"/>
      <c r="D59" s="41"/>
      <c r="E59" s="42" t="s">
        <v>14</v>
      </c>
      <c r="F59" s="43">
        <v>2</v>
      </c>
      <c r="G59" s="43">
        <v>2</v>
      </c>
      <c r="H59" s="43"/>
      <c r="I59" s="43"/>
      <c r="J59" s="43"/>
      <c r="K59" s="139" t="str">
        <f>IF(OR($C$3=Categorieën!A4,$C$3=Categorieën!A5,$C$3=Categorieën!A6,$C$3=Categorieën!A7),"-","")</f>
        <v/>
      </c>
      <c r="L59" s="142"/>
      <c r="T59" s="65"/>
      <c r="U59" s="65"/>
      <c r="V59" s="65"/>
      <c r="W59" s="65"/>
      <c r="X59" s="70"/>
      <c r="Y59" s="71"/>
      <c r="Z59" s="72"/>
      <c r="AA59" s="65"/>
      <c r="AB59" s="65"/>
    </row>
    <row r="60" spans="1:256" s="69" customFormat="1" ht="27" customHeight="1">
      <c r="A60" s="105" t="s">
        <v>9</v>
      </c>
      <c r="B60" s="101"/>
      <c r="C60" s="124"/>
      <c r="D60" s="125"/>
      <c r="E60" s="126"/>
      <c r="F60" s="127"/>
      <c r="G60" s="127"/>
      <c r="H60" s="127"/>
      <c r="I60" s="127"/>
      <c r="J60" s="127"/>
      <c r="K60" s="140"/>
      <c r="L60" s="146"/>
      <c r="M60" s="87"/>
      <c r="N60" s="88"/>
      <c r="O60" s="88"/>
      <c r="P60" s="88"/>
      <c r="Q60" s="88"/>
      <c r="R60" s="88"/>
      <c r="S60" s="89"/>
      <c r="T60" s="89"/>
      <c r="U60" s="87"/>
      <c r="V60" s="87"/>
      <c r="W60" s="87"/>
      <c r="X60" s="88"/>
      <c r="Y60" s="88"/>
      <c r="Z60" s="88"/>
      <c r="AA60" s="88"/>
      <c r="AB60" s="88"/>
      <c r="AC60" s="89"/>
      <c r="AD60" s="89"/>
      <c r="AE60" s="87"/>
      <c r="AF60" s="87"/>
      <c r="AG60" s="87"/>
      <c r="AH60" s="88"/>
      <c r="AI60" s="88"/>
      <c r="AJ60" s="88"/>
      <c r="AK60" s="88"/>
      <c r="AL60" s="88"/>
      <c r="AM60" s="89"/>
      <c r="AN60" s="89"/>
      <c r="AO60" s="87"/>
      <c r="AP60" s="87"/>
      <c r="AQ60" s="87"/>
      <c r="AR60" s="88"/>
      <c r="AS60" s="88"/>
      <c r="AT60" s="88"/>
      <c r="AU60" s="88"/>
      <c r="AV60" s="88"/>
      <c r="AW60" s="89"/>
      <c r="AX60" s="89"/>
      <c r="AY60" s="87"/>
      <c r="AZ60" s="87"/>
      <c r="BA60" s="87"/>
      <c r="BB60" s="88"/>
      <c r="BC60" s="88"/>
      <c r="BD60" s="88"/>
      <c r="BE60" s="88"/>
      <c r="BF60" s="88"/>
      <c r="BG60" s="89"/>
      <c r="BH60" s="89"/>
      <c r="BI60" s="87"/>
      <c r="BJ60" s="87"/>
      <c r="BK60" s="87"/>
      <c r="BL60" s="88"/>
      <c r="BM60" s="88"/>
      <c r="BN60" s="88"/>
      <c r="BO60" s="88"/>
      <c r="BP60" s="88"/>
      <c r="BQ60" s="89"/>
      <c r="BR60" s="89"/>
      <c r="BS60" s="87"/>
      <c r="BT60" s="87"/>
      <c r="BU60" s="87"/>
      <c r="BV60" s="88"/>
      <c r="BW60" s="88"/>
      <c r="BX60" s="88"/>
      <c r="BY60" s="88"/>
      <c r="BZ60" s="88"/>
      <c r="CA60" s="89"/>
      <c r="CB60" s="89"/>
      <c r="CC60" s="87"/>
      <c r="CD60" s="87"/>
      <c r="CE60" s="87"/>
      <c r="CF60" s="88"/>
      <c r="CG60" s="88"/>
      <c r="CH60" s="88"/>
      <c r="CI60" s="88"/>
      <c r="CJ60" s="88"/>
      <c r="CK60" s="89"/>
      <c r="CL60" s="89"/>
      <c r="CM60" s="87"/>
      <c r="CN60" s="87"/>
      <c r="CO60" s="87"/>
      <c r="CP60" s="88"/>
      <c r="CQ60" s="88"/>
      <c r="CR60" s="88"/>
      <c r="CS60" s="88"/>
      <c r="CT60" s="88"/>
      <c r="CU60" s="89"/>
      <c r="CV60" s="89"/>
      <c r="CW60" s="87"/>
      <c r="CX60" s="87"/>
      <c r="CY60" s="87"/>
      <c r="CZ60" s="88"/>
      <c r="DA60" s="88"/>
      <c r="DB60" s="88"/>
      <c r="DC60" s="88"/>
      <c r="DD60" s="88"/>
      <c r="DE60" s="89"/>
      <c r="DF60" s="89"/>
      <c r="DG60" s="87"/>
      <c r="DH60" s="87"/>
      <c r="DI60" s="87"/>
      <c r="DJ60" s="88"/>
      <c r="DK60" s="88"/>
      <c r="DL60" s="88"/>
      <c r="DM60" s="88"/>
      <c r="DN60" s="88"/>
      <c r="DO60" s="89"/>
      <c r="DP60" s="89"/>
      <c r="DQ60" s="87"/>
      <c r="DR60" s="87"/>
      <c r="DS60" s="87"/>
      <c r="DT60" s="88"/>
      <c r="DU60" s="88"/>
      <c r="DV60" s="88"/>
      <c r="DW60" s="88"/>
      <c r="DX60" s="88"/>
      <c r="DY60" s="89"/>
      <c r="DZ60" s="89"/>
      <c r="EA60" s="87"/>
      <c r="EB60" s="87"/>
      <c r="EC60" s="87"/>
      <c r="ED60" s="88"/>
      <c r="EE60" s="88"/>
      <c r="EF60" s="88"/>
      <c r="EG60" s="88"/>
      <c r="EH60" s="88"/>
      <c r="EI60" s="89"/>
      <c r="EJ60" s="89"/>
      <c r="EK60" s="87"/>
      <c r="EL60" s="87"/>
      <c r="EM60" s="87"/>
      <c r="EN60" s="88"/>
      <c r="EO60" s="88"/>
      <c r="EP60" s="88"/>
      <c r="EQ60" s="88"/>
      <c r="ER60" s="88"/>
      <c r="ES60" s="89"/>
      <c r="ET60" s="89"/>
      <c r="EU60" s="87"/>
      <c r="EV60" s="87"/>
      <c r="EW60" s="87"/>
      <c r="EX60" s="88"/>
      <c r="EY60" s="88"/>
      <c r="EZ60" s="88"/>
      <c r="FA60" s="88"/>
      <c r="FB60" s="88"/>
      <c r="FC60" s="89"/>
      <c r="FD60" s="89"/>
      <c r="FE60" s="87"/>
      <c r="FF60" s="87"/>
      <c r="FG60" s="87"/>
      <c r="FH60" s="88"/>
      <c r="FI60" s="88"/>
      <c r="FJ60" s="88"/>
      <c r="FK60" s="88"/>
      <c r="FL60" s="88"/>
      <c r="FM60" s="89"/>
      <c r="FN60" s="89"/>
      <c r="FO60" s="87"/>
      <c r="FP60" s="87"/>
      <c r="FQ60" s="87"/>
      <c r="FR60" s="88"/>
      <c r="FS60" s="88"/>
      <c r="FT60" s="88"/>
      <c r="FU60" s="88"/>
      <c r="FV60" s="88"/>
      <c r="FW60" s="89"/>
      <c r="FX60" s="89"/>
      <c r="FY60" s="87"/>
      <c r="FZ60" s="87"/>
      <c r="GA60" s="87"/>
      <c r="GB60" s="88"/>
      <c r="GC60" s="88"/>
      <c r="GD60" s="88"/>
      <c r="GE60" s="88"/>
      <c r="GF60" s="88"/>
      <c r="GG60" s="89"/>
      <c r="GH60" s="89"/>
      <c r="GI60" s="87"/>
      <c r="GJ60" s="87"/>
      <c r="GK60" s="87"/>
      <c r="GL60" s="88"/>
      <c r="GM60" s="88"/>
      <c r="GN60" s="88"/>
      <c r="GO60" s="88"/>
      <c r="GP60" s="88"/>
      <c r="GQ60" s="89"/>
      <c r="GR60" s="89"/>
      <c r="GS60" s="87"/>
      <c r="GT60" s="87"/>
      <c r="GU60" s="87"/>
      <c r="GV60" s="88"/>
      <c r="GW60" s="88"/>
      <c r="GX60" s="88"/>
      <c r="GY60" s="88"/>
      <c r="GZ60" s="88"/>
      <c r="HA60" s="89"/>
      <c r="HB60" s="89"/>
      <c r="HC60" s="87"/>
      <c r="HD60" s="87"/>
      <c r="HE60" s="87"/>
      <c r="HF60" s="88"/>
      <c r="HG60" s="88"/>
      <c r="HH60" s="88"/>
      <c r="HI60" s="88"/>
      <c r="HJ60" s="88"/>
      <c r="HK60" s="89"/>
      <c r="HL60" s="89"/>
      <c r="HM60" s="87"/>
      <c r="HN60" s="87"/>
      <c r="HO60" s="87"/>
      <c r="HP60" s="88"/>
      <c r="HQ60" s="88"/>
      <c r="HR60" s="88"/>
      <c r="HS60" s="88"/>
      <c r="HT60" s="88"/>
      <c r="HU60" s="89"/>
      <c r="HV60" s="89"/>
      <c r="HW60" s="87"/>
      <c r="HX60" s="87"/>
      <c r="HY60" s="87"/>
      <c r="HZ60" s="88"/>
      <c r="IA60" s="88"/>
      <c r="IB60" s="88"/>
      <c r="IC60" s="88"/>
      <c r="ID60" s="88"/>
      <c r="IE60" s="89"/>
      <c r="IF60" s="89"/>
      <c r="IG60" s="87"/>
      <c r="IH60" s="87"/>
      <c r="II60" s="87"/>
      <c r="IJ60" s="88"/>
      <c r="IK60" s="88"/>
      <c r="IL60" s="88"/>
      <c r="IM60" s="88"/>
      <c r="IN60" s="88"/>
      <c r="IO60" s="89"/>
      <c r="IP60" s="89"/>
      <c r="IQ60" s="87"/>
      <c r="IR60" s="87"/>
      <c r="IS60" s="87"/>
      <c r="IT60" s="88"/>
      <c r="IU60" s="88"/>
      <c r="IV60" s="88"/>
    </row>
    <row r="61" spans="1:256" ht="17.25" customHeight="1">
      <c r="A61" s="39"/>
      <c r="B61" s="103" t="s">
        <v>46</v>
      </c>
      <c r="C61" s="116" t="s">
        <v>70</v>
      </c>
      <c r="D61" s="11"/>
      <c r="E61" s="33" t="s">
        <v>14</v>
      </c>
      <c r="F61" s="7">
        <v>3</v>
      </c>
      <c r="G61" s="7">
        <v>3</v>
      </c>
      <c r="H61" s="7">
        <v>3</v>
      </c>
      <c r="I61" s="7">
        <v>4</v>
      </c>
      <c r="J61" s="7">
        <v>3</v>
      </c>
      <c r="K61" s="153"/>
      <c r="L61" s="157"/>
      <c r="T61" s="65"/>
      <c r="U61" s="65"/>
      <c r="V61" s="65"/>
      <c r="W61" s="65"/>
      <c r="X61" s="70"/>
      <c r="Y61" s="71"/>
      <c r="Z61" s="72"/>
      <c r="AA61" s="65"/>
      <c r="AB61" s="65"/>
    </row>
    <row r="62" spans="1:256" ht="17.25" customHeight="1">
      <c r="A62" s="39"/>
      <c r="B62" s="19"/>
      <c r="C62" s="113"/>
      <c r="D62" s="12"/>
      <c r="E62" s="31" t="s">
        <v>36</v>
      </c>
      <c r="F62" s="8">
        <v>30</v>
      </c>
      <c r="G62" s="8">
        <v>30</v>
      </c>
      <c r="H62" s="8">
        <v>50</v>
      </c>
      <c r="I62" s="8">
        <v>70</v>
      </c>
      <c r="J62" s="8">
        <v>30</v>
      </c>
      <c r="K62" s="159"/>
      <c r="L62" s="158"/>
      <c r="T62" s="65"/>
      <c r="U62" s="65"/>
      <c r="V62" s="65"/>
      <c r="W62" s="65"/>
      <c r="X62" s="70"/>
      <c r="Y62" s="71"/>
      <c r="Z62" s="72"/>
      <c r="AA62" s="65"/>
      <c r="AB62" s="65"/>
    </row>
    <row r="63" spans="1:256" ht="17.25" customHeight="1">
      <c r="A63" s="39"/>
      <c r="B63" s="15"/>
      <c r="C63" s="113"/>
      <c r="D63" s="12"/>
      <c r="E63" s="31" t="s">
        <v>37</v>
      </c>
      <c r="F63" s="8">
        <v>50</v>
      </c>
      <c r="G63" s="8">
        <v>50</v>
      </c>
      <c r="H63" s="8">
        <v>80</v>
      </c>
      <c r="I63" s="8">
        <v>100</v>
      </c>
      <c r="J63" s="8">
        <v>50</v>
      </c>
      <c r="K63" s="159"/>
      <c r="L63" s="158"/>
      <c r="R63" s="3"/>
      <c r="T63" s="65"/>
      <c r="U63" s="65"/>
      <c r="V63" s="65"/>
      <c r="W63" s="65"/>
      <c r="X63" s="70"/>
      <c r="Y63" s="71"/>
      <c r="Z63" s="72"/>
      <c r="AA63" s="65"/>
      <c r="AB63" s="65"/>
    </row>
    <row r="64" spans="1:256" ht="17.25" customHeight="1">
      <c r="A64" s="39"/>
      <c r="B64" s="15"/>
      <c r="C64" s="113"/>
      <c r="D64" s="12"/>
      <c r="E64" s="31" t="s">
        <v>38</v>
      </c>
      <c r="F64" s="8">
        <v>80</v>
      </c>
      <c r="G64" s="8">
        <v>80</v>
      </c>
      <c r="H64" s="8">
        <v>150</v>
      </c>
      <c r="I64" s="8">
        <v>200</v>
      </c>
      <c r="J64" s="8">
        <v>80</v>
      </c>
      <c r="K64" s="159"/>
      <c r="L64" s="158"/>
      <c r="R64" s="3"/>
      <c r="T64" s="65"/>
      <c r="U64" s="65"/>
      <c r="V64" s="65"/>
      <c r="W64" s="65"/>
      <c r="X64" s="70"/>
      <c r="Y64" s="71"/>
      <c r="Z64" s="72"/>
      <c r="AA64" s="65"/>
      <c r="AB64" s="65"/>
    </row>
    <row r="65" spans="1:28" ht="17.25" customHeight="1">
      <c r="A65" s="39"/>
      <c r="B65" s="16"/>
      <c r="C65" s="114"/>
      <c r="D65" s="25"/>
      <c r="E65" s="32" t="s">
        <v>35</v>
      </c>
      <c r="F65" s="9">
        <v>100</v>
      </c>
      <c r="G65" s="9">
        <v>100</v>
      </c>
      <c r="H65" s="9">
        <v>180</v>
      </c>
      <c r="I65" s="9">
        <v>250</v>
      </c>
      <c r="J65" s="9">
        <v>100</v>
      </c>
      <c r="K65" s="154"/>
      <c r="L65" s="156"/>
      <c r="T65" s="65"/>
      <c r="U65" s="65"/>
      <c r="V65" s="65"/>
      <c r="W65" s="65"/>
      <c r="X65" s="70"/>
      <c r="Y65" s="71"/>
      <c r="Z65" s="72"/>
      <c r="AA65" s="65"/>
      <c r="AB65" s="65"/>
    </row>
    <row r="66" spans="1:28" ht="17.25" customHeight="1">
      <c r="A66" s="39"/>
      <c r="B66" s="18" t="s">
        <v>55</v>
      </c>
      <c r="C66" s="116" t="s">
        <v>70</v>
      </c>
      <c r="D66" s="11" t="s">
        <v>24</v>
      </c>
      <c r="E66" s="33" t="s">
        <v>14</v>
      </c>
      <c r="F66" s="7">
        <v>3</v>
      </c>
      <c r="G66" s="7">
        <v>3</v>
      </c>
      <c r="H66" s="7">
        <v>3</v>
      </c>
      <c r="I66" s="7">
        <v>3</v>
      </c>
      <c r="J66" s="7">
        <v>3</v>
      </c>
      <c r="K66" s="153"/>
      <c r="L66" s="157"/>
      <c r="T66" s="65"/>
      <c r="U66" s="65"/>
      <c r="V66" s="65"/>
      <c r="W66" s="65"/>
      <c r="X66" s="70"/>
      <c r="Y66" s="71"/>
      <c r="Z66" s="72"/>
      <c r="AA66" s="65"/>
      <c r="AB66" s="65"/>
    </row>
    <row r="67" spans="1:28" ht="17.25" customHeight="1">
      <c r="A67" s="39"/>
      <c r="B67" s="20"/>
      <c r="C67" s="113"/>
      <c r="D67" s="12"/>
      <c r="E67" s="31" t="s">
        <v>32</v>
      </c>
      <c r="F67" s="8">
        <v>50</v>
      </c>
      <c r="G67" s="8">
        <v>50</v>
      </c>
      <c r="H67" s="8">
        <v>80</v>
      </c>
      <c r="I67" s="8">
        <v>100</v>
      </c>
      <c r="J67" s="8">
        <v>50</v>
      </c>
      <c r="K67" s="159"/>
      <c r="L67" s="158"/>
      <c r="R67" s="3"/>
      <c r="T67" s="65"/>
      <c r="U67" s="65"/>
      <c r="V67" s="65"/>
      <c r="W67" s="65"/>
      <c r="X67" s="70"/>
      <c r="Y67" s="71"/>
      <c r="Z67" s="72"/>
      <c r="AA67" s="65"/>
      <c r="AB67" s="65"/>
    </row>
    <row r="68" spans="1:28" ht="17.25" customHeight="1">
      <c r="A68" s="39"/>
      <c r="B68" s="20"/>
      <c r="C68" s="113"/>
      <c r="D68" s="12"/>
      <c r="E68" s="31" t="s">
        <v>33</v>
      </c>
      <c r="F68" s="8">
        <v>80</v>
      </c>
      <c r="G68" s="8">
        <v>80</v>
      </c>
      <c r="H68" s="8">
        <v>150</v>
      </c>
      <c r="I68" s="8">
        <v>200</v>
      </c>
      <c r="J68" s="8">
        <v>80</v>
      </c>
      <c r="K68" s="159"/>
      <c r="L68" s="158"/>
      <c r="R68" s="3"/>
      <c r="T68" s="65"/>
      <c r="U68" s="65"/>
      <c r="V68" s="65"/>
      <c r="W68" s="65"/>
      <c r="X68" s="70"/>
      <c r="Y68" s="71"/>
      <c r="Z68" s="72"/>
      <c r="AA68" s="65"/>
      <c r="AB68" s="65"/>
    </row>
    <row r="69" spans="1:28" ht="17.25" customHeight="1">
      <c r="A69" s="39"/>
      <c r="B69" s="21"/>
      <c r="C69" s="114"/>
      <c r="D69" s="25"/>
      <c r="E69" s="32" t="s">
        <v>34</v>
      </c>
      <c r="F69" s="9">
        <v>100</v>
      </c>
      <c r="G69" s="9">
        <v>100</v>
      </c>
      <c r="H69" s="9">
        <v>180</v>
      </c>
      <c r="I69" s="9">
        <v>250</v>
      </c>
      <c r="J69" s="9">
        <v>100</v>
      </c>
      <c r="K69" s="154"/>
      <c r="L69" s="156"/>
      <c r="R69" s="3"/>
      <c r="T69" s="65"/>
      <c r="U69" s="65"/>
      <c r="V69" s="65"/>
      <c r="W69" s="65"/>
      <c r="X69" s="70"/>
      <c r="Y69" s="71"/>
      <c r="Z69" s="72"/>
      <c r="AA69" s="65"/>
      <c r="AB69" s="65"/>
    </row>
    <row r="70" spans="1:28" ht="17.25" customHeight="1">
      <c r="A70" s="39"/>
      <c r="B70" s="18" t="s">
        <v>56</v>
      </c>
      <c r="C70" s="116" t="s">
        <v>70</v>
      </c>
      <c r="D70" s="11" t="s">
        <v>24</v>
      </c>
      <c r="E70" s="33" t="s">
        <v>14</v>
      </c>
      <c r="F70" s="7">
        <v>10</v>
      </c>
      <c r="G70" s="7">
        <v>10</v>
      </c>
      <c r="H70" s="7">
        <v>10</v>
      </c>
      <c r="I70" s="7">
        <v>10</v>
      </c>
      <c r="J70" s="7">
        <v>10</v>
      </c>
      <c r="K70" s="153"/>
      <c r="L70" s="157"/>
      <c r="T70" s="65"/>
      <c r="U70" s="65"/>
      <c r="V70" s="65"/>
      <c r="W70" s="65"/>
      <c r="X70" s="70"/>
      <c r="Y70" s="71"/>
      <c r="Z70" s="72"/>
      <c r="AA70" s="65"/>
      <c r="AB70" s="65"/>
    </row>
    <row r="71" spans="1:28" ht="17.25" customHeight="1">
      <c r="A71" s="39"/>
      <c r="B71" s="20"/>
      <c r="C71" s="113"/>
      <c r="D71" s="12"/>
      <c r="E71" s="31" t="s">
        <v>32</v>
      </c>
      <c r="F71" s="8">
        <v>100</v>
      </c>
      <c r="G71" s="8">
        <v>100</v>
      </c>
      <c r="H71" s="8">
        <v>100</v>
      </c>
      <c r="I71" s="8">
        <v>100</v>
      </c>
      <c r="J71" s="8">
        <v>100</v>
      </c>
      <c r="K71" s="159"/>
      <c r="L71" s="158"/>
      <c r="R71" s="3"/>
      <c r="T71" s="65"/>
      <c r="U71" s="65"/>
      <c r="V71" s="65"/>
      <c r="W71" s="65"/>
      <c r="X71" s="70"/>
      <c r="Y71" s="71"/>
      <c r="Z71" s="72"/>
      <c r="AA71" s="65"/>
      <c r="AB71" s="65"/>
    </row>
    <row r="72" spans="1:28" ht="17.25" customHeight="1">
      <c r="A72" s="39"/>
      <c r="B72" s="20"/>
      <c r="C72" s="113"/>
      <c r="D72" s="12"/>
      <c r="E72" s="31" t="s">
        <v>33</v>
      </c>
      <c r="F72" s="8">
        <v>200</v>
      </c>
      <c r="G72" s="8">
        <v>200</v>
      </c>
      <c r="H72" s="8">
        <v>200</v>
      </c>
      <c r="I72" s="8">
        <v>200</v>
      </c>
      <c r="J72" s="8">
        <v>200</v>
      </c>
      <c r="K72" s="159"/>
      <c r="L72" s="158"/>
      <c r="R72" s="3"/>
      <c r="T72" s="65"/>
      <c r="U72" s="65"/>
      <c r="V72" s="65"/>
      <c r="W72" s="65"/>
      <c r="X72" s="70"/>
      <c r="Y72" s="71"/>
      <c r="Z72" s="72"/>
      <c r="AA72" s="65"/>
      <c r="AB72" s="65"/>
    </row>
    <row r="73" spans="1:28" ht="17.25" customHeight="1">
      <c r="A73" s="39"/>
      <c r="B73" s="21"/>
      <c r="C73" s="114"/>
      <c r="D73" s="25"/>
      <c r="E73" s="32" t="s">
        <v>34</v>
      </c>
      <c r="F73" s="9">
        <v>250</v>
      </c>
      <c r="G73" s="9">
        <v>250</v>
      </c>
      <c r="H73" s="9">
        <v>250</v>
      </c>
      <c r="I73" s="9">
        <v>250</v>
      </c>
      <c r="J73" s="9">
        <v>250</v>
      </c>
      <c r="K73" s="154"/>
      <c r="L73" s="156"/>
      <c r="T73" s="65"/>
      <c r="U73" s="65"/>
      <c r="V73" s="65"/>
      <c r="W73" s="65"/>
      <c r="X73" s="70"/>
      <c r="Y73" s="71"/>
      <c r="Z73" s="72"/>
      <c r="AA73" s="65"/>
      <c r="AB73" s="65"/>
    </row>
    <row r="74" spans="1:28" ht="17.25" customHeight="1">
      <c r="A74" s="39"/>
      <c r="B74" s="18" t="s">
        <v>47</v>
      </c>
      <c r="C74" s="116" t="s">
        <v>86</v>
      </c>
      <c r="D74" s="11" t="s">
        <v>24</v>
      </c>
      <c r="E74" s="33" t="s">
        <v>14</v>
      </c>
      <c r="F74" s="7">
        <v>2</v>
      </c>
      <c r="G74" s="7">
        <v>2</v>
      </c>
      <c r="H74" s="7">
        <v>2</v>
      </c>
      <c r="I74" s="7">
        <v>2</v>
      </c>
      <c r="J74" s="7">
        <v>2</v>
      </c>
      <c r="K74" s="153"/>
      <c r="L74" s="157"/>
      <c r="T74" s="65"/>
      <c r="U74" s="65"/>
      <c r="V74" s="65"/>
      <c r="W74" s="65"/>
      <c r="X74" s="70"/>
      <c r="Y74" s="71"/>
      <c r="Z74" s="72"/>
      <c r="AA74" s="65"/>
      <c r="AB74" s="65"/>
    </row>
    <row r="75" spans="1:28" ht="17.25" customHeight="1">
      <c r="A75" s="39"/>
      <c r="B75" s="20"/>
      <c r="C75" s="113"/>
      <c r="D75" s="12"/>
      <c r="E75" s="31" t="s">
        <v>33</v>
      </c>
      <c r="F75" s="8">
        <v>10</v>
      </c>
      <c r="G75" s="8">
        <v>10</v>
      </c>
      <c r="H75" s="8">
        <v>10</v>
      </c>
      <c r="I75" s="8">
        <v>10</v>
      </c>
      <c r="J75" s="8">
        <v>10</v>
      </c>
      <c r="K75" s="159"/>
      <c r="L75" s="158"/>
      <c r="T75" s="65"/>
      <c r="U75" s="65"/>
      <c r="V75" s="65"/>
      <c r="W75" s="65"/>
      <c r="X75" s="70"/>
      <c r="Y75" s="71"/>
      <c r="Z75" s="72"/>
      <c r="AA75" s="65"/>
      <c r="AB75" s="65"/>
    </row>
    <row r="76" spans="1:28" ht="17.25" customHeight="1">
      <c r="A76" s="39"/>
      <c r="B76" s="21"/>
      <c r="C76" s="114"/>
      <c r="D76" s="25"/>
      <c r="E76" s="32" t="s">
        <v>34</v>
      </c>
      <c r="F76" s="9">
        <v>20</v>
      </c>
      <c r="G76" s="9">
        <v>20</v>
      </c>
      <c r="H76" s="9">
        <v>20</v>
      </c>
      <c r="I76" s="9">
        <v>20</v>
      </c>
      <c r="J76" s="9">
        <v>20</v>
      </c>
      <c r="K76" s="154"/>
      <c r="L76" s="156"/>
      <c r="T76" s="65"/>
      <c r="U76" s="65"/>
      <c r="V76" s="65"/>
      <c r="W76" s="65"/>
      <c r="X76" s="70"/>
      <c r="Y76" s="71"/>
      <c r="Z76" s="72"/>
      <c r="AA76" s="65"/>
      <c r="AB76" s="65"/>
    </row>
    <row r="77" spans="1:28" ht="17.25" customHeight="1">
      <c r="A77" s="39"/>
      <c r="B77" s="18" t="s">
        <v>57</v>
      </c>
      <c r="C77" s="116" t="s">
        <v>70</v>
      </c>
      <c r="D77" s="11" t="s">
        <v>24</v>
      </c>
      <c r="E77" s="33" t="s">
        <v>14</v>
      </c>
      <c r="F77" s="7">
        <v>3</v>
      </c>
      <c r="G77" s="7">
        <v>3</v>
      </c>
      <c r="H77" s="7">
        <v>3</v>
      </c>
      <c r="I77" s="7">
        <v>3</v>
      </c>
      <c r="J77" s="7">
        <v>3</v>
      </c>
      <c r="K77" s="153"/>
      <c r="L77" s="157"/>
      <c r="T77" s="65"/>
      <c r="U77" s="65"/>
      <c r="V77" s="65"/>
      <c r="W77" s="65"/>
      <c r="X77" s="70"/>
      <c r="Y77" s="71"/>
      <c r="Z77" s="72"/>
      <c r="AA77" s="65"/>
      <c r="AB77" s="65"/>
    </row>
    <row r="78" spans="1:28" ht="17.25" customHeight="1">
      <c r="A78" s="39"/>
      <c r="B78" s="20"/>
      <c r="C78" s="113"/>
      <c r="D78" s="12"/>
      <c r="E78" s="31" t="s">
        <v>32</v>
      </c>
      <c r="F78" s="8">
        <v>50</v>
      </c>
      <c r="G78" s="8">
        <v>50</v>
      </c>
      <c r="H78" s="8">
        <v>80</v>
      </c>
      <c r="I78" s="8">
        <v>100</v>
      </c>
      <c r="J78" s="8">
        <v>50</v>
      </c>
      <c r="K78" s="159"/>
      <c r="L78" s="158"/>
      <c r="R78" s="3"/>
      <c r="T78" s="65"/>
      <c r="U78" s="65"/>
      <c r="V78" s="65"/>
      <c r="W78" s="65"/>
      <c r="X78" s="70"/>
      <c r="Y78" s="71"/>
      <c r="Z78" s="72"/>
      <c r="AA78" s="65"/>
      <c r="AB78" s="65"/>
    </row>
    <row r="79" spans="1:28" ht="17.25" customHeight="1">
      <c r="A79" s="39"/>
      <c r="B79" s="20"/>
      <c r="C79" s="113"/>
      <c r="D79" s="12"/>
      <c r="E79" s="31" t="s">
        <v>33</v>
      </c>
      <c r="F79" s="8">
        <v>80</v>
      </c>
      <c r="G79" s="8">
        <v>80</v>
      </c>
      <c r="H79" s="8">
        <v>150</v>
      </c>
      <c r="I79" s="8">
        <v>200</v>
      </c>
      <c r="J79" s="8">
        <v>80</v>
      </c>
      <c r="K79" s="159"/>
      <c r="L79" s="158"/>
      <c r="R79" s="3"/>
      <c r="T79" s="65"/>
      <c r="U79" s="65"/>
      <c r="V79" s="65"/>
      <c r="W79" s="65"/>
      <c r="X79" s="70"/>
      <c r="Y79" s="71"/>
      <c r="Z79" s="72"/>
      <c r="AA79" s="65"/>
      <c r="AB79" s="65"/>
    </row>
    <row r="80" spans="1:28" ht="17.25" customHeight="1">
      <c r="A80" s="39"/>
      <c r="B80" s="21"/>
      <c r="C80" s="114"/>
      <c r="D80" s="25"/>
      <c r="E80" s="32" t="s">
        <v>34</v>
      </c>
      <c r="F80" s="9">
        <v>100</v>
      </c>
      <c r="G80" s="9">
        <v>100</v>
      </c>
      <c r="H80" s="9">
        <v>180</v>
      </c>
      <c r="I80" s="9">
        <v>250</v>
      </c>
      <c r="J80" s="9">
        <v>100</v>
      </c>
      <c r="K80" s="154"/>
      <c r="L80" s="156"/>
      <c r="T80" s="65"/>
      <c r="U80" s="65"/>
      <c r="V80" s="65"/>
      <c r="W80" s="65"/>
      <c r="X80" s="70"/>
      <c r="Y80" s="71"/>
      <c r="Z80" s="72"/>
      <c r="AA80" s="65"/>
      <c r="AB80" s="65"/>
    </row>
    <row r="81" spans="1:28" ht="17.25" customHeight="1">
      <c r="A81" s="39"/>
      <c r="B81" s="18" t="s">
        <v>58</v>
      </c>
      <c r="C81" s="116" t="s">
        <v>70</v>
      </c>
      <c r="D81" s="11" t="s">
        <v>24</v>
      </c>
      <c r="E81" s="33" t="s">
        <v>14</v>
      </c>
      <c r="F81" s="7">
        <v>20</v>
      </c>
      <c r="G81" s="7">
        <v>20</v>
      </c>
      <c r="H81" s="7">
        <v>20</v>
      </c>
      <c r="I81" s="7">
        <v>20</v>
      </c>
      <c r="J81" s="7">
        <v>20</v>
      </c>
      <c r="K81" s="153"/>
      <c r="L81" s="157"/>
      <c r="T81" s="65"/>
      <c r="U81" s="65"/>
      <c r="V81" s="65"/>
      <c r="W81" s="65"/>
      <c r="X81" s="70"/>
      <c r="Y81" s="71"/>
      <c r="Z81" s="72"/>
      <c r="AA81" s="65"/>
      <c r="AB81" s="65"/>
    </row>
    <row r="82" spans="1:28" ht="17.25" customHeight="1">
      <c r="A82" s="39"/>
      <c r="B82" s="20"/>
      <c r="C82" s="113"/>
      <c r="D82" s="12"/>
      <c r="E82" s="31" t="s">
        <v>32</v>
      </c>
      <c r="F82" s="8">
        <v>100</v>
      </c>
      <c r="G82" s="8">
        <v>100</v>
      </c>
      <c r="H82" s="8">
        <v>100</v>
      </c>
      <c r="I82" s="8">
        <v>100</v>
      </c>
      <c r="J82" s="8">
        <v>100</v>
      </c>
      <c r="K82" s="159"/>
      <c r="L82" s="158"/>
      <c r="R82" s="3"/>
      <c r="T82" s="65"/>
      <c r="U82" s="65"/>
      <c r="V82" s="65"/>
      <c r="W82" s="65"/>
      <c r="X82" s="70"/>
      <c r="Y82" s="71"/>
      <c r="Z82" s="72"/>
      <c r="AA82" s="65"/>
      <c r="AB82" s="65"/>
    </row>
    <row r="83" spans="1:28" ht="17.25" customHeight="1">
      <c r="A83" s="39"/>
      <c r="B83" s="20"/>
      <c r="C83" s="113"/>
      <c r="D83" s="12"/>
      <c r="E83" s="31" t="s">
        <v>33</v>
      </c>
      <c r="F83" s="8">
        <v>200</v>
      </c>
      <c r="G83" s="8">
        <v>200</v>
      </c>
      <c r="H83" s="8">
        <v>200</v>
      </c>
      <c r="I83" s="8">
        <v>200</v>
      </c>
      <c r="J83" s="8">
        <v>200</v>
      </c>
      <c r="K83" s="159"/>
      <c r="L83" s="158"/>
      <c r="R83" s="3"/>
      <c r="T83" s="65"/>
      <c r="U83" s="65"/>
      <c r="V83" s="65"/>
      <c r="W83" s="65"/>
      <c r="X83" s="70"/>
      <c r="Y83" s="71"/>
      <c r="Z83" s="72"/>
      <c r="AA83" s="65"/>
      <c r="AB83" s="65"/>
    </row>
    <row r="84" spans="1:28" ht="17.25" customHeight="1">
      <c r="A84" s="39"/>
      <c r="B84" s="21"/>
      <c r="C84" s="114"/>
      <c r="D84" s="25"/>
      <c r="E84" s="32" t="s">
        <v>34</v>
      </c>
      <c r="F84" s="9">
        <v>250</v>
      </c>
      <c r="G84" s="9">
        <v>250</v>
      </c>
      <c r="H84" s="9">
        <v>250</v>
      </c>
      <c r="I84" s="9">
        <v>250</v>
      </c>
      <c r="J84" s="9">
        <v>250</v>
      </c>
      <c r="K84" s="154"/>
      <c r="L84" s="156"/>
      <c r="T84" s="65"/>
      <c r="U84" s="65"/>
      <c r="V84" s="65"/>
      <c r="W84" s="65"/>
      <c r="X84" s="70"/>
      <c r="Y84" s="71"/>
      <c r="Z84" s="72"/>
      <c r="AA84" s="65"/>
      <c r="AB84" s="65"/>
    </row>
    <row r="85" spans="1:28" ht="17.25" customHeight="1">
      <c r="A85" s="39"/>
      <c r="B85" s="18" t="s">
        <v>59</v>
      </c>
      <c r="C85" s="116" t="s">
        <v>70</v>
      </c>
      <c r="D85" s="11" t="s">
        <v>24</v>
      </c>
      <c r="E85" s="33" t="s">
        <v>14</v>
      </c>
      <c r="F85" s="7"/>
      <c r="G85" s="7"/>
      <c r="H85" s="7"/>
      <c r="I85" s="7">
        <v>2</v>
      </c>
      <c r="J85" s="7">
        <v>2</v>
      </c>
      <c r="K85" s="153" t="str">
        <f>IF(OR($C$3=Categorieën!A2,$C$3=Categorieën!A3,$C$3=Categorieën!A4),"-","")</f>
        <v/>
      </c>
      <c r="L85" s="157"/>
      <c r="T85" s="65"/>
      <c r="U85" s="65"/>
      <c r="V85" s="65"/>
      <c r="W85" s="65"/>
      <c r="X85" s="70"/>
      <c r="Y85" s="71"/>
      <c r="Z85" s="72"/>
      <c r="AA85" s="65"/>
      <c r="AB85" s="65"/>
    </row>
    <row r="86" spans="1:28" ht="17.25" customHeight="1">
      <c r="A86" s="39"/>
      <c r="B86" s="20"/>
      <c r="C86" s="113"/>
      <c r="D86" s="12"/>
      <c r="E86" s="31" t="s">
        <v>32</v>
      </c>
      <c r="F86" s="8"/>
      <c r="G86" s="8"/>
      <c r="H86" s="8"/>
      <c r="I86" s="8">
        <v>100</v>
      </c>
      <c r="J86" s="8">
        <v>50</v>
      </c>
      <c r="K86" s="159"/>
      <c r="L86" s="158"/>
      <c r="T86" s="65"/>
      <c r="U86" s="65"/>
      <c r="V86" s="65"/>
      <c r="W86" s="65"/>
      <c r="X86" s="70"/>
      <c r="Y86" s="71"/>
      <c r="Z86" s="72"/>
      <c r="AA86" s="65"/>
      <c r="AB86" s="65"/>
    </row>
    <row r="87" spans="1:28" ht="17.25" customHeight="1">
      <c r="A87" s="39"/>
      <c r="B87" s="20"/>
      <c r="C87" s="113"/>
      <c r="D87" s="12"/>
      <c r="E87" s="31" t="s">
        <v>33</v>
      </c>
      <c r="F87" s="8"/>
      <c r="G87" s="8"/>
      <c r="H87" s="8"/>
      <c r="I87" s="8">
        <v>200</v>
      </c>
      <c r="J87" s="8">
        <v>80</v>
      </c>
      <c r="K87" s="159"/>
      <c r="L87" s="158"/>
      <c r="T87" s="65"/>
      <c r="U87" s="65"/>
      <c r="V87" s="65"/>
      <c r="W87" s="65"/>
      <c r="X87" s="70"/>
      <c r="Y87" s="71"/>
      <c r="Z87" s="72"/>
      <c r="AA87" s="65"/>
      <c r="AB87" s="65"/>
    </row>
    <row r="88" spans="1:28" ht="17.25" customHeight="1">
      <c r="A88" s="39"/>
      <c r="B88" s="21"/>
      <c r="C88" s="114"/>
      <c r="D88" s="25"/>
      <c r="E88" s="32" t="s">
        <v>34</v>
      </c>
      <c r="F88" s="9"/>
      <c r="G88" s="9"/>
      <c r="H88" s="9"/>
      <c r="I88" s="9">
        <v>250</v>
      </c>
      <c r="J88" s="9">
        <v>100</v>
      </c>
      <c r="K88" s="154"/>
      <c r="L88" s="156"/>
      <c r="T88" s="65"/>
      <c r="U88" s="65"/>
      <c r="V88" s="65"/>
      <c r="W88" s="65"/>
      <c r="X88" s="70"/>
      <c r="Y88" s="71"/>
      <c r="Z88" s="72"/>
      <c r="AA88" s="65"/>
      <c r="AB88" s="65"/>
    </row>
    <row r="89" spans="1:28" ht="17.25" customHeight="1">
      <c r="A89" s="39"/>
      <c r="B89" s="18" t="s">
        <v>60</v>
      </c>
      <c r="C89" s="116" t="s">
        <v>86</v>
      </c>
      <c r="D89" s="11" t="s">
        <v>24</v>
      </c>
      <c r="E89" s="33" t="s">
        <v>14</v>
      </c>
      <c r="F89" s="7">
        <v>2</v>
      </c>
      <c r="G89" s="7">
        <v>2</v>
      </c>
      <c r="H89" s="7">
        <v>2</v>
      </c>
      <c r="I89" s="7"/>
      <c r="J89" s="7">
        <v>2</v>
      </c>
      <c r="K89" s="153" t="str">
        <f>IF(OR($C$3=Categorieën!A5,$C$3=Categorieën!A6),"-","")</f>
        <v/>
      </c>
      <c r="L89" s="157"/>
      <c r="T89" s="65"/>
      <c r="U89" s="65"/>
      <c r="V89" s="65"/>
      <c r="W89" s="65"/>
      <c r="X89" s="70"/>
      <c r="Y89" s="71"/>
      <c r="Z89" s="72"/>
      <c r="AA89" s="65"/>
      <c r="AB89" s="65"/>
    </row>
    <row r="90" spans="1:28" ht="17.25" customHeight="1">
      <c r="A90" s="39"/>
      <c r="B90" s="20"/>
      <c r="C90" s="113"/>
      <c r="D90" s="12"/>
      <c r="E90" s="31" t="s">
        <v>32</v>
      </c>
      <c r="F90" s="8">
        <v>6</v>
      </c>
      <c r="G90" s="8">
        <v>6</v>
      </c>
      <c r="H90" s="8">
        <v>6</v>
      </c>
      <c r="I90" s="8"/>
      <c r="J90" s="8">
        <v>6</v>
      </c>
      <c r="K90" s="159"/>
      <c r="L90" s="158"/>
      <c r="T90" s="65"/>
      <c r="U90" s="65"/>
      <c r="V90" s="65"/>
      <c r="W90" s="65"/>
      <c r="X90" s="70"/>
      <c r="Y90" s="71"/>
      <c r="Z90" s="72"/>
      <c r="AA90" s="65"/>
      <c r="AB90" s="65"/>
    </row>
    <row r="91" spans="1:28" ht="17.25" customHeight="1">
      <c r="A91" s="39"/>
      <c r="B91" s="20"/>
      <c r="C91" s="113"/>
      <c r="D91" s="12"/>
      <c r="E91" s="31" t="s">
        <v>33</v>
      </c>
      <c r="F91" s="8">
        <v>12</v>
      </c>
      <c r="G91" s="8">
        <v>12</v>
      </c>
      <c r="H91" s="8">
        <v>12</v>
      </c>
      <c r="I91" s="8"/>
      <c r="J91" s="8">
        <v>12</v>
      </c>
      <c r="K91" s="159"/>
      <c r="L91" s="158"/>
      <c r="T91" s="65"/>
      <c r="U91" s="65"/>
      <c r="V91" s="65"/>
      <c r="W91" s="65"/>
      <c r="X91" s="70"/>
      <c r="Y91" s="71"/>
      <c r="Z91" s="72"/>
      <c r="AA91" s="65"/>
      <c r="AB91" s="65"/>
    </row>
    <row r="92" spans="1:28" ht="17.25" customHeight="1">
      <c r="A92" s="39"/>
      <c r="B92" s="21"/>
      <c r="C92" s="114"/>
      <c r="D92" s="25"/>
      <c r="E92" s="32" t="s">
        <v>34</v>
      </c>
      <c r="F92" s="9">
        <v>25</v>
      </c>
      <c r="G92" s="9">
        <v>25</v>
      </c>
      <c r="H92" s="9">
        <v>25</v>
      </c>
      <c r="I92" s="9"/>
      <c r="J92" s="9">
        <v>25</v>
      </c>
      <c r="K92" s="154"/>
      <c r="L92" s="156"/>
      <c r="T92" s="65"/>
      <c r="U92" s="65"/>
      <c r="V92" s="65"/>
      <c r="W92" s="65"/>
      <c r="X92" s="70"/>
      <c r="Y92" s="71"/>
      <c r="Z92" s="72"/>
      <c r="AA92" s="65"/>
      <c r="AB92" s="65"/>
    </row>
    <row r="93" spans="1:28" ht="17.25" customHeight="1">
      <c r="A93" s="39"/>
      <c r="B93" s="18" t="s">
        <v>61</v>
      </c>
      <c r="C93" s="116" t="s">
        <v>86</v>
      </c>
      <c r="D93" s="11" t="s">
        <v>24</v>
      </c>
      <c r="E93" s="33" t="s">
        <v>14</v>
      </c>
      <c r="F93" s="7">
        <v>5</v>
      </c>
      <c r="G93" s="7">
        <v>5</v>
      </c>
      <c r="H93" s="7">
        <v>5</v>
      </c>
      <c r="I93" s="7">
        <v>5</v>
      </c>
      <c r="J93" s="7">
        <v>5</v>
      </c>
      <c r="K93" s="153"/>
      <c r="L93" s="157"/>
      <c r="T93" s="65"/>
      <c r="U93" s="65"/>
      <c r="V93" s="65"/>
      <c r="W93" s="65"/>
      <c r="X93" s="70"/>
      <c r="Y93" s="71"/>
      <c r="Z93" s="72"/>
      <c r="AA93" s="65"/>
      <c r="AB93" s="65"/>
    </row>
    <row r="94" spans="1:28" ht="17.25" customHeight="1">
      <c r="A94" s="39"/>
      <c r="B94" s="20"/>
      <c r="C94" s="113"/>
      <c r="D94" s="12"/>
      <c r="E94" s="31" t="s">
        <v>32</v>
      </c>
      <c r="F94" s="8">
        <v>10</v>
      </c>
      <c r="G94" s="8">
        <v>10</v>
      </c>
      <c r="H94" s="8">
        <v>10</v>
      </c>
      <c r="I94" s="8">
        <v>10</v>
      </c>
      <c r="J94" s="8">
        <v>10</v>
      </c>
      <c r="K94" s="159"/>
      <c r="L94" s="158"/>
      <c r="T94" s="65"/>
      <c r="U94" s="65"/>
      <c r="V94" s="65"/>
      <c r="W94" s="65"/>
      <c r="X94" s="70"/>
      <c r="Y94" s="71"/>
      <c r="Z94" s="72"/>
      <c r="AA94" s="65"/>
      <c r="AB94" s="65"/>
    </row>
    <row r="95" spans="1:28" ht="17.25" customHeight="1">
      <c r="A95" s="39"/>
      <c r="B95" s="20"/>
      <c r="C95" s="113"/>
      <c r="D95" s="12"/>
      <c r="E95" s="31" t="s">
        <v>33</v>
      </c>
      <c r="F95" s="8">
        <v>20</v>
      </c>
      <c r="G95" s="8">
        <v>20</v>
      </c>
      <c r="H95" s="8">
        <v>20</v>
      </c>
      <c r="I95" s="8">
        <v>20</v>
      </c>
      <c r="J95" s="8">
        <v>20</v>
      </c>
      <c r="K95" s="159"/>
      <c r="L95" s="158"/>
      <c r="T95" s="65"/>
      <c r="U95" s="65"/>
      <c r="V95" s="65"/>
      <c r="W95" s="65"/>
      <c r="X95" s="70"/>
      <c r="Y95" s="71"/>
      <c r="Z95" s="72"/>
      <c r="AA95" s="65"/>
      <c r="AB95" s="65"/>
    </row>
    <row r="96" spans="1:28" ht="17.25" customHeight="1">
      <c r="A96" s="39"/>
      <c r="B96" s="21"/>
      <c r="C96" s="114"/>
      <c r="D96" s="25"/>
      <c r="E96" s="32" t="s">
        <v>34</v>
      </c>
      <c r="F96" s="9">
        <v>50</v>
      </c>
      <c r="G96" s="9">
        <v>50</v>
      </c>
      <c r="H96" s="9">
        <v>50</v>
      </c>
      <c r="I96" s="9">
        <v>50</v>
      </c>
      <c r="J96" s="9">
        <v>50</v>
      </c>
      <c r="K96" s="154"/>
      <c r="L96" s="156"/>
      <c r="T96" s="65"/>
      <c r="U96" s="65"/>
      <c r="V96" s="65"/>
      <c r="W96" s="65"/>
      <c r="X96" s="70"/>
      <c r="Y96" s="71"/>
      <c r="Z96" s="72"/>
      <c r="AA96" s="65"/>
      <c r="AB96" s="65"/>
    </row>
    <row r="97" spans="1:256" ht="17.25" customHeight="1">
      <c r="A97" s="39"/>
      <c r="B97" s="22" t="s">
        <v>27</v>
      </c>
      <c r="C97" s="111"/>
      <c r="D97" s="24" t="s">
        <v>26</v>
      </c>
      <c r="E97" s="26"/>
      <c r="F97" s="6">
        <v>120</v>
      </c>
      <c r="G97" s="6">
        <v>120</v>
      </c>
      <c r="H97" s="6">
        <v>160</v>
      </c>
      <c r="I97" s="6">
        <v>200</v>
      </c>
      <c r="J97" s="6">
        <v>120</v>
      </c>
      <c r="K97" s="137"/>
      <c r="L97" s="144"/>
      <c r="T97" s="65"/>
      <c r="U97" s="65"/>
      <c r="V97" s="65"/>
      <c r="W97" s="65"/>
      <c r="X97" s="70"/>
      <c r="Y97" s="71"/>
      <c r="Z97" s="72"/>
      <c r="AA97" s="65"/>
      <c r="AB97" s="65"/>
    </row>
    <row r="98" spans="1:256" ht="17.25" customHeight="1">
      <c r="A98" s="39"/>
      <c r="B98" s="22" t="s">
        <v>28</v>
      </c>
      <c r="C98" s="110" t="s">
        <v>85</v>
      </c>
      <c r="D98" s="24" t="s">
        <v>26</v>
      </c>
      <c r="E98" s="26"/>
      <c r="F98" s="6">
        <v>60</v>
      </c>
      <c r="G98" s="6">
        <v>60</v>
      </c>
      <c r="H98" s="6">
        <v>80</v>
      </c>
      <c r="I98" s="6">
        <v>100</v>
      </c>
      <c r="J98" s="6">
        <v>60</v>
      </c>
      <c r="K98" s="137"/>
      <c r="L98" s="144"/>
      <c r="R98" s="3"/>
      <c r="T98" s="65"/>
      <c r="U98" s="65"/>
      <c r="V98" s="65"/>
      <c r="W98" s="65"/>
      <c r="X98" s="70"/>
      <c r="Y98" s="71"/>
      <c r="Z98" s="72"/>
      <c r="AA98" s="65"/>
      <c r="AB98" s="65"/>
    </row>
    <row r="99" spans="1:256" ht="17.25" customHeight="1">
      <c r="A99" s="39"/>
      <c r="B99" s="18" t="s">
        <v>97</v>
      </c>
      <c r="C99" s="112" t="s">
        <v>69</v>
      </c>
      <c r="D99" s="151"/>
      <c r="E99" s="33" t="s">
        <v>39</v>
      </c>
      <c r="F99" s="7">
        <v>20</v>
      </c>
      <c r="G99" s="7">
        <v>20</v>
      </c>
      <c r="H99" s="7">
        <v>20</v>
      </c>
      <c r="I99" s="7">
        <v>40</v>
      </c>
      <c r="J99" s="7">
        <v>20</v>
      </c>
      <c r="K99" s="153"/>
      <c r="L99" s="155"/>
      <c r="R99" s="3"/>
      <c r="T99" s="65"/>
      <c r="U99" s="65"/>
      <c r="V99" s="65"/>
      <c r="W99" s="65"/>
      <c r="X99" s="70"/>
      <c r="Y99" s="71"/>
      <c r="Z99" s="72"/>
      <c r="AA99" s="65"/>
      <c r="AB99" s="65"/>
    </row>
    <row r="100" spans="1:256" ht="17.25" customHeight="1">
      <c r="A100" s="39"/>
      <c r="B100" s="21"/>
      <c r="C100" s="118"/>
      <c r="D100" s="152"/>
      <c r="E100" s="34" t="s">
        <v>16</v>
      </c>
      <c r="F100" s="9">
        <v>120</v>
      </c>
      <c r="G100" s="9">
        <v>120</v>
      </c>
      <c r="H100" s="9">
        <v>160</v>
      </c>
      <c r="I100" s="9">
        <v>200</v>
      </c>
      <c r="J100" s="9">
        <v>120</v>
      </c>
      <c r="K100" s="154"/>
      <c r="L100" s="156"/>
      <c r="T100" s="65"/>
      <c r="U100" s="65"/>
      <c r="V100" s="65"/>
      <c r="W100" s="65"/>
      <c r="X100" s="70"/>
      <c r="Y100" s="71"/>
      <c r="Z100" s="72"/>
      <c r="AA100" s="65"/>
      <c r="AB100" s="65"/>
    </row>
    <row r="101" spans="1:256" ht="17.25" customHeight="1">
      <c r="A101" s="39"/>
      <c r="B101" s="18" t="s">
        <v>91</v>
      </c>
      <c r="C101" s="162" t="s">
        <v>69</v>
      </c>
      <c r="D101" s="151" t="s">
        <v>45</v>
      </c>
      <c r="E101" s="33" t="s">
        <v>39</v>
      </c>
      <c r="F101" s="7">
        <v>20</v>
      </c>
      <c r="G101" s="7">
        <v>20</v>
      </c>
      <c r="H101" s="7">
        <v>20</v>
      </c>
      <c r="I101" s="7">
        <v>40</v>
      </c>
      <c r="J101" s="7">
        <v>20</v>
      </c>
      <c r="K101" s="153"/>
      <c r="L101" s="157"/>
      <c r="R101" s="3"/>
      <c r="T101" s="65"/>
      <c r="U101" s="65"/>
      <c r="V101" s="65"/>
      <c r="W101" s="65"/>
      <c r="X101" s="70"/>
      <c r="Y101" s="71"/>
      <c r="Z101" s="72"/>
      <c r="AA101" s="65"/>
      <c r="AB101" s="65"/>
    </row>
    <row r="102" spans="1:256" ht="17.25" customHeight="1">
      <c r="A102" s="39"/>
      <c r="B102" s="21"/>
      <c r="C102" s="163"/>
      <c r="D102" s="152"/>
      <c r="E102" s="34" t="s">
        <v>92</v>
      </c>
      <c r="F102" s="9">
        <v>120</v>
      </c>
      <c r="G102" s="9">
        <v>120</v>
      </c>
      <c r="H102" s="9">
        <v>160</v>
      </c>
      <c r="I102" s="9">
        <v>200</v>
      </c>
      <c r="J102" s="9">
        <v>120</v>
      </c>
      <c r="K102" s="154"/>
      <c r="L102" s="156"/>
      <c r="T102" s="65"/>
      <c r="U102" s="65"/>
      <c r="V102" s="65"/>
      <c r="W102" s="65"/>
      <c r="X102" s="70"/>
      <c r="Y102" s="71"/>
      <c r="Z102" s="72"/>
      <c r="AA102" s="65"/>
      <c r="AB102" s="65"/>
    </row>
    <row r="103" spans="1:256" ht="17.25" customHeight="1" thickBot="1">
      <c r="A103" s="40"/>
      <c r="B103" s="81" t="s">
        <v>93</v>
      </c>
      <c r="C103" s="55" t="s">
        <v>69</v>
      </c>
      <c r="D103" s="170" t="s">
        <v>45</v>
      </c>
      <c r="E103" s="171"/>
      <c r="F103" s="43" t="s">
        <v>10</v>
      </c>
      <c r="G103" s="43">
        <v>30</v>
      </c>
      <c r="H103" s="43">
        <v>30</v>
      </c>
      <c r="I103" s="43">
        <v>50</v>
      </c>
      <c r="J103" s="43">
        <v>30</v>
      </c>
      <c r="K103" s="139"/>
      <c r="L103" s="142"/>
      <c r="T103" s="65"/>
      <c r="U103" s="65"/>
      <c r="V103" s="65"/>
      <c r="W103" s="65"/>
      <c r="X103" s="70"/>
      <c r="Y103" s="71"/>
      <c r="Z103" s="72"/>
      <c r="AA103" s="65"/>
      <c r="AB103" s="65"/>
    </row>
    <row r="104" spans="1:256" s="69" customFormat="1" ht="27" customHeight="1">
      <c r="A104" s="105" t="s">
        <v>65</v>
      </c>
      <c r="B104" s="101"/>
      <c r="C104" s="109" t="s">
        <v>66</v>
      </c>
      <c r="D104" s="83"/>
      <c r="E104" s="84"/>
      <c r="F104" s="85"/>
      <c r="G104" s="85"/>
      <c r="H104" s="85"/>
      <c r="I104" s="85"/>
      <c r="J104" s="85"/>
      <c r="K104" s="138"/>
      <c r="L104" s="145"/>
      <c r="M104" s="87"/>
      <c r="N104" s="88"/>
      <c r="O104" s="88"/>
      <c r="P104" s="88"/>
      <c r="Q104" s="88"/>
      <c r="R104" s="88"/>
      <c r="S104" s="89"/>
      <c r="T104" s="89"/>
      <c r="U104" s="87"/>
      <c r="V104" s="87"/>
      <c r="W104" s="87"/>
      <c r="X104" s="88"/>
      <c r="Y104" s="88"/>
      <c r="Z104" s="88"/>
      <c r="AA104" s="88"/>
      <c r="AB104" s="88"/>
      <c r="AC104" s="89"/>
      <c r="AD104" s="89"/>
      <c r="AE104" s="87"/>
      <c r="AF104" s="87"/>
      <c r="AG104" s="87"/>
      <c r="AH104" s="88"/>
      <c r="AI104" s="88"/>
      <c r="AJ104" s="88"/>
      <c r="AK104" s="88"/>
      <c r="AL104" s="88"/>
      <c r="AM104" s="89"/>
      <c r="AN104" s="89"/>
      <c r="AO104" s="87"/>
      <c r="AP104" s="87"/>
      <c r="AQ104" s="87"/>
      <c r="AR104" s="88"/>
      <c r="AS104" s="88"/>
      <c r="AT104" s="88"/>
      <c r="AU104" s="88"/>
      <c r="AV104" s="88"/>
      <c r="AW104" s="89"/>
      <c r="AX104" s="89"/>
      <c r="AY104" s="87"/>
      <c r="AZ104" s="87"/>
      <c r="BA104" s="87"/>
      <c r="BB104" s="88"/>
      <c r="BC104" s="88"/>
      <c r="BD104" s="88"/>
      <c r="BE104" s="88"/>
      <c r="BF104" s="88"/>
      <c r="BG104" s="89"/>
      <c r="BH104" s="89"/>
      <c r="BI104" s="87"/>
      <c r="BJ104" s="87"/>
      <c r="BK104" s="87"/>
      <c r="BL104" s="88"/>
      <c r="BM104" s="88"/>
      <c r="BN104" s="88"/>
      <c r="BO104" s="88"/>
      <c r="BP104" s="88"/>
      <c r="BQ104" s="89"/>
      <c r="BR104" s="89"/>
      <c r="BS104" s="87"/>
      <c r="BT104" s="87"/>
      <c r="BU104" s="87"/>
      <c r="BV104" s="88"/>
      <c r="BW104" s="88"/>
      <c r="BX104" s="88"/>
      <c r="BY104" s="88"/>
      <c r="BZ104" s="88"/>
      <c r="CA104" s="89"/>
      <c r="CB104" s="89"/>
      <c r="CC104" s="87"/>
      <c r="CD104" s="87"/>
      <c r="CE104" s="87"/>
      <c r="CF104" s="88"/>
      <c r="CG104" s="88"/>
      <c r="CH104" s="88"/>
      <c r="CI104" s="88"/>
      <c r="CJ104" s="88"/>
      <c r="CK104" s="89"/>
      <c r="CL104" s="89"/>
      <c r="CM104" s="87"/>
      <c r="CN104" s="87"/>
      <c r="CO104" s="87"/>
      <c r="CP104" s="88"/>
      <c r="CQ104" s="88"/>
      <c r="CR104" s="88"/>
      <c r="CS104" s="88"/>
      <c r="CT104" s="88"/>
      <c r="CU104" s="89"/>
      <c r="CV104" s="89"/>
      <c r="CW104" s="87"/>
      <c r="CX104" s="87"/>
      <c r="CY104" s="87"/>
      <c r="CZ104" s="88"/>
      <c r="DA104" s="88"/>
      <c r="DB104" s="88"/>
      <c r="DC104" s="88"/>
      <c r="DD104" s="88"/>
      <c r="DE104" s="89"/>
      <c r="DF104" s="89"/>
      <c r="DG104" s="87"/>
      <c r="DH104" s="87"/>
      <c r="DI104" s="87"/>
      <c r="DJ104" s="88"/>
      <c r="DK104" s="88"/>
      <c r="DL104" s="88"/>
      <c r="DM104" s="88"/>
      <c r="DN104" s="88"/>
      <c r="DO104" s="89"/>
      <c r="DP104" s="89"/>
      <c r="DQ104" s="87"/>
      <c r="DR104" s="87"/>
      <c r="DS104" s="87"/>
      <c r="DT104" s="88"/>
      <c r="DU104" s="88"/>
      <c r="DV104" s="88"/>
      <c r="DW104" s="88"/>
      <c r="DX104" s="88"/>
      <c r="DY104" s="89"/>
      <c r="DZ104" s="89"/>
      <c r="EA104" s="87"/>
      <c r="EB104" s="87"/>
      <c r="EC104" s="87"/>
      <c r="ED104" s="88"/>
      <c r="EE104" s="88"/>
      <c r="EF104" s="88"/>
      <c r="EG104" s="88"/>
      <c r="EH104" s="88"/>
      <c r="EI104" s="89"/>
      <c r="EJ104" s="89"/>
      <c r="EK104" s="87"/>
      <c r="EL104" s="87"/>
      <c r="EM104" s="87"/>
      <c r="EN104" s="88"/>
      <c r="EO104" s="88"/>
      <c r="EP104" s="88"/>
      <c r="EQ104" s="88"/>
      <c r="ER104" s="88"/>
      <c r="ES104" s="89"/>
      <c r="ET104" s="89"/>
      <c r="EU104" s="87"/>
      <c r="EV104" s="87"/>
      <c r="EW104" s="87"/>
      <c r="EX104" s="88"/>
      <c r="EY104" s="88"/>
      <c r="EZ104" s="88"/>
      <c r="FA104" s="88"/>
      <c r="FB104" s="88"/>
      <c r="FC104" s="89"/>
      <c r="FD104" s="89"/>
      <c r="FE104" s="87"/>
      <c r="FF104" s="87"/>
      <c r="FG104" s="87"/>
      <c r="FH104" s="88"/>
      <c r="FI104" s="88"/>
      <c r="FJ104" s="88"/>
      <c r="FK104" s="88"/>
      <c r="FL104" s="88"/>
      <c r="FM104" s="89"/>
      <c r="FN104" s="89"/>
      <c r="FO104" s="87"/>
      <c r="FP104" s="87"/>
      <c r="FQ104" s="87"/>
      <c r="FR104" s="88"/>
      <c r="FS104" s="88"/>
      <c r="FT104" s="88"/>
      <c r="FU104" s="88"/>
      <c r="FV104" s="88"/>
      <c r="FW104" s="89"/>
      <c r="FX104" s="89"/>
      <c r="FY104" s="87"/>
      <c r="FZ104" s="87"/>
      <c r="GA104" s="87"/>
      <c r="GB104" s="88"/>
      <c r="GC104" s="88"/>
      <c r="GD104" s="88"/>
      <c r="GE104" s="88"/>
      <c r="GF104" s="88"/>
      <c r="GG104" s="89"/>
      <c r="GH104" s="89"/>
      <c r="GI104" s="87"/>
      <c r="GJ104" s="87"/>
      <c r="GK104" s="87"/>
      <c r="GL104" s="88"/>
      <c r="GM104" s="88"/>
      <c r="GN104" s="88"/>
      <c r="GO104" s="88"/>
      <c r="GP104" s="88"/>
      <c r="GQ104" s="89"/>
      <c r="GR104" s="89"/>
      <c r="GS104" s="87"/>
      <c r="GT104" s="87"/>
      <c r="GU104" s="87"/>
      <c r="GV104" s="88"/>
      <c r="GW104" s="88"/>
      <c r="GX104" s="88"/>
      <c r="GY104" s="88"/>
      <c r="GZ104" s="88"/>
      <c r="HA104" s="89"/>
      <c r="HB104" s="89"/>
      <c r="HC104" s="87"/>
      <c r="HD104" s="87"/>
      <c r="HE104" s="87"/>
      <c r="HF104" s="88"/>
      <c r="HG104" s="88"/>
      <c r="HH104" s="88"/>
      <c r="HI104" s="88"/>
      <c r="HJ104" s="88"/>
      <c r="HK104" s="89"/>
      <c r="HL104" s="89"/>
      <c r="HM104" s="87"/>
      <c r="HN104" s="87"/>
      <c r="HO104" s="87"/>
      <c r="HP104" s="88"/>
      <c r="HQ104" s="88"/>
      <c r="HR104" s="88"/>
      <c r="HS104" s="88"/>
      <c r="HT104" s="88"/>
      <c r="HU104" s="89"/>
      <c r="HV104" s="89"/>
      <c r="HW104" s="87"/>
      <c r="HX104" s="87"/>
      <c r="HY104" s="87"/>
      <c r="HZ104" s="88"/>
      <c r="IA104" s="88"/>
      <c r="IB104" s="88"/>
      <c r="IC104" s="88"/>
      <c r="ID104" s="88"/>
      <c r="IE104" s="89"/>
      <c r="IF104" s="89"/>
      <c r="IG104" s="87"/>
      <c r="IH104" s="87"/>
      <c r="II104" s="87"/>
      <c r="IJ104" s="88"/>
      <c r="IK104" s="88"/>
      <c r="IL104" s="88"/>
      <c r="IM104" s="88"/>
      <c r="IN104" s="88"/>
      <c r="IO104" s="89"/>
      <c r="IP104" s="89"/>
      <c r="IQ104" s="87"/>
      <c r="IR104" s="87"/>
      <c r="IS104" s="87"/>
      <c r="IT104" s="88"/>
      <c r="IU104" s="88"/>
      <c r="IV104" s="88"/>
    </row>
    <row r="105" spans="1:256" ht="18.75">
      <c r="A105" s="39"/>
      <c r="B105" s="104" t="s">
        <v>62</v>
      </c>
      <c r="C105" s="110" t="s">
        <v>67</v>
      </c>
      <c r="D105" s="24"/>
      <c r="E105" s="26"/>
      <c r="F105" s="6"/>
      <c r="G105" s="6">
        <v>120</v>
      </c>
      <c r="H105" s="6">
        <v>120</v>
      </c>
      <c r="I105" s="6">
        <v>120</v>
      </c>
      <c r="J105" s="6">
        <v>120</v>
      </c>
      <c r="K105" s="137" t="str">
        <f>IF(OR($C$3=Categorieën!A2),"-","")</f>
        <v/>
      </c>
      <c r="L105" s="144"/>
      <c r="T105" s="65"/>
      <c r="U105" s="65"/>
      <c r="V105" s="65"/>
      <c r="W105" s="65"/>
      <c r="X105" s="70"/>
      <c r="Y105" s="71"/>
      <c r="Z105" s="72"/>
      <c r="AA105" s="65"/>
      <c r="AB105" s="65"/>
    </row>
    <row r="106" spans="1:256" ht="18.75">
      <c r="A106" s="39"/>
      <c r="B106" s="22" t="s">
        <v>63</v>
      </c>
      <c r="C106" s="110" t="s">
        <v>67</v>
      </c>
      <c r="D106" s="24"/>
      <c r="E106" s="26"/>
      <c r="F106" s="6"/>
      <c r="G106" s="6" t="s">
        <v>11</v>
      </c>
      <c r="H106" s="6">
        <v>120</v>
      </c>
      <c r="I106" s="6">
        <v>120</v>
      </c>
      <c r="J106" s="6">
        <v>120</v>
      </c>
      <c r="K106" s="137" t="str">
        <f>IF(OR($C$3=Categorieën!A2,$C$3=Categorieën!A3),"-","")</f>
        <v/>
      </c>
      <c r="L106" s="144"/>
      <c r="R106" s="3"/>
      <c r="T106" s="65"/>
      <c r="U106" s="65"/>
      <c r="V106" s="65"/>
      <c r="W106" s="65"/>
      <c r="X106" s="70"/>
      <c r="Y106" s="71"/>
      <c r="Z106" s="72"/>
      <c r="AA106" s="65"/>
      <c r="AB106" s="65"/>
    </row>
    <row r="107" spans="1:256" ht="18.75">
      <c r="A107" s="39"/>
      <c r="B107" s="22" t="s">
        <v>12</v>
      </c>
      <c r="C107" s="111"/>
      <c r="D107" s="24"/>
      <c r="E107" s="26"/>
      <c r="F107" s="6">
        <v>30</v>
      </c>
      <c r="G107" s="6">
        <v>30</v>
      </c>
      <c r="H107" s="6">
        <v>30</v>
      </c>
      <c r="I107" s="6">
        <v>30</v>
      </c>
      <c r="J107" s="6">
        <v>30</v>
      </c>
      <c r="K107" s="137"/>
      <c r="L107" s="144"/>
      <c r="T107" s="65"/>
      <c r="U107" s="65"/>
      <c r="V107" s="65"/>
      <c r="W107" s="65"/>
      <c r="X107" s="70"/>
      <c r="Y107" s="71"/>
      <c r="Z107" s="72"/>
      <c r="AA107" s="65"/>
      <c r="AB107" s="65"/>
    </row>
    <row r="108" spans="1:256" ht="18.75">
      <c r="A108" s="39"/>
      <c r="B108" s="22" t="s">
        <v>106</v>
      </c>
      <c r="C108" s="111"/>
      <c r="D108" s="24"/>
      <c r="E108" s="26"/>
      <c r="F108" s="6">
        <v>20</v>
      </c>
      <c r="G108" s="6">
        <v>20</v>
      </c>
      <c r="H108" s="6">
        <v>20</v>
      </c>
      <c r="I108" s="6">
        <v>20</v>
      </c>
      <c r="J108" s="6">
        <v>20</v>
      </c>
      <c r="K108" s="137"/>
      <c r="L108" s="144"/>
      <c r="T108" s="65"/>
      <c r="U108" s="65"/>
      <c r="V108" s="65"/>
      <c r="W108" s="65"/>
      <c r="X108" s="70"/>
      <c r="Y108" s="71"/>
      <c r="Z108" s="72"/>
      <c r="AA108" s="65"/>
      <c r="AB108" s="65"/>
    </row>
    <row r="109" spans="1:256" ht="18.75">
      <c r="A109" s="39"/>
      <c r="B109" s="22" t="s">
        <v>71</v>
      </c>
      <c r="C109" s="110" t="s">
        <v>68</v>
      </c>
      <c r="D109" s="24"/>
      <c r="E109" s="26"/>
      <c r="F109" s="6"/>
      <c r="G109" s="6">
        <v>500</v>
      </c>
      <c r="H109" s="6">
        <v>750</v>
      </c>
      <c r="I109" s="6">
        <v>1500</v>
      </c>
      <c r="J109" s="6">
        <v>500</v>
      </c>
      <c r="K109" s="137" t="str">
        <f>IF($C$3=Categorieën!A2,"-","")</f>
        <v/>
      </c>
      <c r="L109" s="144"/>
      <c r="R109" s="3"/>
      <c r="T109" s="65"/>
      <c r="U109" s="65"/>
      <c r="V109" s="65"/>
      <c r="W109" s="65"/>
      <c r="X109" s="70"/>
      <c r="Y109" s="71"/>
      <c r="Z109" s="72"/>
      <c r="AA109" s="65"/>
      <c r="AB109" s="65"/>
    </row>
    <row r="110" spans="1:256" ht="18.75">
      <c r="A110" s="39"/>
      <c r="B110" s="22" t="s">
        <v>72</v>
      </c>
      <c r="C110" s="110" t="s">
        <v>68</v>
      </c>
      <c r="D110" s="24"/>
      <c r="E110" s="26"/>
      <c r="F110" s="6"/>
      <c r="G110" s="6">
        <v>500</v>
      </c>
      <c r="H110" s="6">
        <v>750</v>
      </c>
      <c r="I110" s="6">
        <v>1500</v>
      </c>
      <c r="J110" s="6">
        <v>500</v>
      </c>
      <c r="K110" s="137" t="str">
        <f>IF($C$3=Categorieën!A2,"-","")</f>
        <v/>
      </c>
      <c r="L110" s="144"/>
      <c r="R110" s="3"/>
      <c r="T110" s="65"/>
      <c r="U110" s="65"/>
      <c r="V110" s="65"/>
      <c r="W110" s="65"/>
      <c r="X110" s="70"/>
      <c r="Y110" s="71"/>
      <c r="Z110" s="72"/>
      <c r="AA110" s="65"/>
      <c r="AB110" s="65"/>
    </row>
    <row r="111" spans="1:256" ht="18.75">
      <c r="A111" s="39"/>
      <c r="B111" s="22" t="s">
        <v>73</v>
      </c>
      <c r="C111" s="110" t="s">
        <v>68</v>
      </c>
      <c r="D111" s="24"/>
      <c r="E111" s="26"/>
      <c r="F111" s="6"/>
      <c r="G111" s="6"/>
      <c r="H111" s="6">
        <v>750</v>
      </c>
      <c r="I111" s="6">
        <v>750</v>
      </c>
      <c r="J111" s="6"/>
      <c r="K111" s="137" t="str">
        <f>IF(OR($C$3=Categorieën!A2,$C$3=Categorieën!A3,$C$3=Categorieën!A6,$C$3=Categorieën!A7),"-","")</f>
        <v/>
      </c>
      <c r="L111" s="144"/>
      <c r="R111" s="3"/>
      <c r="T111" s="65"/>
      <c r="U111" s="65"/>
      <c r="V111" s="65"/>
      <c r="W111" s="65"/>
      <c r="X111" s="70"/>
      <c r="Y111" s="71"/>
      <c r="Z111" s="72"/>
      <c r="AA111" s="65"/>
      <c r="AB111" s="65"/>
    </row>
    <row r="112" spans="1:256" ht="18.75">
      <c r="A112" s="39"/>
      <c r="B112" s="22" t="s">
        <v>74</v>
      </c>
      <c r="C112" s="110" t="s">
        <v>68</v>
      </c>
      <c r="D112" s="24"/>
      <c r="E112" s="26"/>
      <c r="F112" s="6"/>
      <c r="G112" s="6">
        <v>500</v>
      </c>
      <c r="H112" s="6">
        <v>750</v>
      </c>
      <c r="I112" s="6">
        <v>1500</v>
      </c>
      <c r="J112" s="6">
        <v>500</v>
      </c>
      <c r="K112" s="137" t="str">
        <f>IF($C$3=Categorieën!A2,"-","")</f>
        <v/>
      </c>
      <c r="L112" s="144"/>
      <c r="R112" s="3"/>
      <c r="T112" s="65"/>
      <c r="U112" s="65"/>
      <c r="V112" s="65"/>
      <c r="W112" s="65"/>
      <c r="X112" s="70"/>
      <c r="Y112" s="71"/>
      <c r="Z112" s="72"/>
      <c r="AA112" s="65"/>
      <c r="AB112" s="65"/>
    </row>
    <row r="113" spans="1:256" ht="18.75">
      <c r="A113" s="39"/>
      <c r="B113" s="22" t="s">
        <v>75</v>
      </c>
      <c r="C113" s="110" t="s">
        <v>68</v>
      </c>
      <c r="D113" s="24"/>
      <c r="E113" s="26"/>
      <c r="F113" s="6"/>
      <c r="G113" s="6"/>
      <c r="H113" s="6"/>
      <c r="I113" s="6"/>
      <c r="J113" s="6">
        <v>500</v>
      </c>
      <c r="K113" s="137" t="str">
        <f>IF(OR($C$3=Categorieën!A2,$C$3=Categorieën!A3,$C$3=Categorieën!A4,$C$3=Categorieën!A5,$C$3=Categorieën!A6),"-","")</f>
        <v/>
      </c>
      <c r="L113" s="144"/>
      <c r="T113" s="65"/>
      <c r="U113" s="65"/>
      <c r="V113" s="65"/>
      <c r="W113" s="65"/>
      <c r="X113" s="70"/>
      <c r="Y113" s="71"/>
      <c r="Z113" s="72"/>
      <c r="AA113" s="65"/>
      <c r="AB113" s="65"/>
    </row>
    <row r="114" spans="1:256" ht="19.5" thickBot="1">
      <c r="A114" s="40"/>
      <c r="B114" s="82" t="s">
        <v>76</v>
      </c>
      <c r="C114" s="55" t="s">
        <v>68</v>
      </c>
      <c r="D114" s="41"/>
      <c r="E114" s="42"/>
      <c r="F114" s="43"/>
      <c r="G114" s="43">
        <v>250</v>
      </c>
      <c r="H114" s="43"/>
      <c r="I114" s="43"/>
      <c r="J114" s="43"/>
      <c r="K114" s="139" t="str">
        <f>IF(OR($C$3=Categorieën!A2,$C$3=Categorieën!A4,$C$3=Categorieën!A5,$C$3=Categorieën!A6,$C$3=Categorieën!A7),"-","")</f>
        <v/>
      </c>
      <c r="L114" s="142"/>
      <c r="T114" s="65"/>
      <c r="U114" s="65"/>
      <c r="V114" s="65"/>
      <c r="W114" s="65"/>
      <c r="X114" s="70"/>
      <c r="Y114" s="71"/>
      <c r="Z114" s="72"/>
      <c r="AA114" s="65"/>
      <c r="AB114" s="65"/>
    </row>
    <row r="115" spans="1:256" s="69" customFormat="1" ht="33" customHeight="1" thickBot="1">
      <c r="A115" s="106" t="s">
        <v>64</v>
      </c>
      <c r="B115" s="57"/>
      <c r="C115" s="108"/>
      <c r="D115" s="58"/>
      <c r="E115" s="59"/>
      <c r="F115" s="60"/>
      <c r="G115" s="60"/>
      <c r="H115" s="60"/>
      <c r="I115" s="60"/>
      <c r="J115" s="60"/>
      <c r="K115" s="141">
        <f>SUM(K7:K114)</f>
        <v>0</v>
      </c>
      <c r="L115" s="149"/>
      <c r="M115" s="67"/>
      <c r="N115" s="38"/>
      <c r="O115" s="38"/>
      <c r="P115" s="38"/>
      <c r="Q115" s="38"/>
      <c r="R115" s="38"/>
      <c r="S115" s="68"/>
      <c r="T115" s="68"/>
      <c r="U115" s="67"/>
      <c r="V115" s="67"/>
      <c r="W115" s="67"/>
      <c r="X115" s="38"/>
      <c r="Y115" s="38"/>
      <c r="Z115" s="38"/>
      <c r="AA115" s="38"/>
      <c r="AB115" s="38"/>
      <c r="AC115" s="68"/>
      <c r="AD115" s="68"/>
      <c r="AE115" s="67"/>
      <c r="AF115" s="67"/>
      <c r="AG115" s="67"/>
      <c r="AH115" s="38"/>
      <c r="AI115" s="38"/>
      <c r="AJ115" s="38"/>
      <c r="AK115" s="38"/>
      <c r="AL115" s="38"/>
      <c r="AM115" s="68"/>
      <c r="AN115" s="68"/>
      <c r="AO115" s="67"/>
      <c r="AP115" s="67"/>
      <c r="AQ115" s="67"/>
      <c r="AR115" s="38"/>
      <c r="AS115" s="38"/>
      <c r="AT115" s="38"/>
      <c r="AU115" s="38"/>
      <c r="AV115" s="38"/>
      <c r="AW115" s="68"/>
      <c r="AX115" s="68"/>
      <c r="AY115" s="67"/>
      <c r="AZ115" s="67"/>
      <c r="BA115" s="67"/>
      <c r="BB115" s="38"/>
      <c r="BC115" s="38"/>
      <c r="BD115" s="38"/>
      <c r="BE115" s="38"/>
      <c r="BF115" s="38"/>
      <c r="BG115" s="68"/>
      <c r="BH115" s="68"/>
      <c r="BI115" s="67"/>
      <c r="BJ115" s="67"/>
      <c r="BK115" s="67"/>
      <c r="BL115" s="38"/>
      <c r="BM115" s="38"/>
      <c r="BN115" s="38"/>
      <c r="BO115" s="38"/>
      <c r="BP115" s="38"/>
      <c r="BQ115" s="68"/>
      <c r="BR115" s="68"/>
      <c r="BS115" s="67"/>
      <c r="BT115" s="67"/>
      <c r="BU115" s="67"/>
      <c r="BV115" s="38"/>
      <c r="BW115" s="38"/>
      <c r="BX115" s="38"/>
      <c r="BY115" s="38"/>
      <c r="BZ115" s="38"/>
      <c r="CA115" s="68"/>
      <c r="CB115" s="68"/>
      <c r="CC115" s="67"/>
      <c r="CD115" s="67"/>
      <c r="CE115" s="67"/>
      <c r="CF115" s="38"/>
      <c r="CG115" s="38"/>
      <c r="CH115" s="38"/>
      <c r="CI115" s="38"/>
      <c r="CJ115" s="38"/>
      <c r="CK115" s="68"/>
      <c r="CL115" s="68"/>
      <c r="CM115" s="67"/>
      <c r="CN115" s="67"/>
      <c r="CO115" s="67"/>
      <c r="CP115" s="38"/>
      <c r="CQ115" s="38"/>
      <c r="CR115" s="38"/>
      <c r="CS115" s="38"/>
      <c r="CT115" s="38"/>
      <c r="CU115" s="68"/>
      <c r="CV115" s="68"/>
      <c r="CW115" s="67"/>
      <c r="CX115" s="67"/>
      <c r="CY115" s="67"/>
      <c r="CZ115" s="38"/>
      <c r="DA115" s="38"/>
      <c r="DB115" s="38"/>
      <c r="DC115" s="38"/>
      <c r="DD115" s="38"/>
      <c r="DE115" s="68"/>
      <c r="DF115" s="68"/>
      <c r="DG115" s="67"/>
      <c r="DH115" s="67"/>
      <c r="DI115" s="67"/>
      <c r="DJ115" s="38"/>
      <c r="DK115" s="38"/>
      <c r="DL115" s="38"/>
      <c r="DM115" s="38"/>
      <c r="DN115" s="38"/>
      <c r="DO115" s="68"/>
      <c r="DP115" s="68"/>
      <c r="DQ115" s="67"/>
      <c r="DR115" s="67"/>
      <c r="DS115" s="67"/>
      <c r="DT115" s="38"/>
      <c r="DU115" s="38"/>
      <c r="DV115" s="38"/>
      <c r="DW115" s="38"/>
      <c r="DX115" s="38"/>
      <c r="DY115" s="68"/>
      <c r="DZ115" s="68"/>
      <c r="EA115" s="67"/>
      <c r="EB115" s="67"/>
      <c r="EC115" s="67"/>
      <c r="ED115" s="38"/>
      <c r="EE115" s="38"/>
      <c r="EF115" s="38"/>
      <c r="EG115" s="38"/>
      <c r="EH115" s="38"/>
      <c r="EI115" s="68"/>
      <c r="EJ115" s="68"/>
      <c r="EK115" s="67"/>
      <c r="EL115" s="67"/>
      <c r="EM115" s="67"/>
      <c r="EN115" s="38"/>
      <c r="EO115" s="38"/>
      <c r="EP115" s="38"/>
      <c r="EQ115" s="38"/>
      <c r="ER115" s="38"/>
      <c r="ES115" s="68"/>
      <c r="ET115" s="68"/>
      <c r="EU115" s="67"/>
      <c r="EV115" s="67"/>
      <c r="EW115" s="67"/>
      <c r="EX115" s="38"/>
      <c r="EY115" s="38"/>
      <c r="EZ115" s="38"/>
      <c r="FA115" s="38"/>
      <c r="FB115" s="38"/>
      <c r="FC115" s="68"/>
      <c r="FD115" s="68"/>
      <c r="FE115" s="67"/>
      <c r="FF115" s="67"/>
      <c r="FG115" s="67"/>
      <c r="FH115" s="38"/>
      <c r="FI115" s="38"/>
      <c r="FJ115" s="38"/>
      <c r="FK115" s="38"/>
      <c r="FL115" s="38"/>
      <c r="FM115" s="68"/>
      <c r="FN115" s="68"/>
      <c r="FO115" s="67"/>
      <c r="FP115" s="67"/>
      <c r="FQ115" s="67"/>
      <c r="FR115" s="38"/>
      <c r="FS115" s="38"/>
      <c r="FT115" s="38"/>
      <c r="FU115" s="38"/>
      <c r="FV115" s="38"/>
      <c r="FW115" s="68"/>
      <c r="FX115" s="68"/>
      <c r="FY115" s="67"/>
      <c r="FZ115" s="67"/>
      <c r="GA115" s="67"/>
      <c r="GB115" s="38"/>
      <c r="GC115" s="38"/>
      <c r="GD115" s="38"/>
      <c r="GE115" s="38"/>
      <c r="GF115" s="38"/>
      <c r="GG115" s="68"/>
      <c r="GH115" s="68"/>
      <c r="GI115" s="67"/>
      <c r="GJ115" s="67"/>
      <c r="GK115" s="67"/>
      <c r="GL115" s="38"/>
      <c r="GM115" s="38"/>
      <c r="GN115" s="38"/>
      <c r="GO115" s="38"/>
      <c r="GP115" s="38"/>
      <c r="GQ115" s="68"/>
      <c r="GR115" s="68"/>
      <c r="GS115" s="67"/>
      <c r="GT115" s="67"/>
      <c r="GU115" s="67"/>
      <c r="GV115" s="38"/>
      <c r="GW115" s="38"/>
      <c r="GX115" s="38"/>
      <c r="GY115" s="38"/>
      <c r="GZ115" s="38"/>
      <c r="HA115" s="68"/>
      <c r="HB115" s="68"/>
      <c r="HC115" s="67"/>
      <c r="HD115" s="67"/>
      <c r="HE115" s="67"/>
      <c r="HF115" s="38"/>
      <c r="HG115" s="38"/>
      <c r="HH115" s="38"/>
      <c r="HI115" s="38"/>
      <c r="HJ115" s="38"/>
      <c r="HK115" s="68"/>
      <c r="HL115" s="68"/>
      <c r="HM115" s="67"/>
      <c r="HN115" s="67"/>
      <c r="HO115" s="67"/>
      <c r="HP115" s="38"/>
      <c r="HQ115" s="38"/>
      <c r="HR115" s="38"/>
      <c r="HS115" s="38"/>
      <c r="HT115" s="38"/>
      <c r="HU115" s="68"/>
      <c r="HV115" s="68"/>
      <c r="HW115" s="67"/>
      <c r="HX115" s="67"/>
      <c r="HY115" s="67"/>
      <c r="HZ115" s="38"/>
      <c r="IA115" s="38"/>
      <c r="IB115" s="38"/>
      <c r="IC115" s="38"/>
      <c r="ID115" s="38"/>
      <c r="IE115" s="68"/>
      <c r="IF115" s="68"/>
      <c r="IG115" s="67"/>
      <c r="IH115" s="67"/>
      <c r="II115" s="67"/>
      <c r="IJ115" s="38"/>
      <c r="IK115" s="38"/>
      <c r="IL115" s="38"/>
      <c r="IM115" s="38"/>
      <c r="IN115" s="38"/>
      <c r="IO115" s="68"/>
      <c r="IP115" s="68"/>
      <c r="IQ115" s="67"/>
      <c r="IR115" s="67"/>
      <c r="IS115" s="67"/>
      <c r="IT115" s="38"/>
      <c r="IU115" s="38"/>
      <c r="IV115" s="38"/>
    </row>
    <row r="116" spans="1:256" s="93" customFormat="1" ht="19.5" customHeight="1">
      <c r="A116" s="90" t="s">
        <v>83</v>
      </c>
      <c r="B116" s="91"/>
      <c r="C116" s="119"/>
      <c r="D116" s="92"/>
      <c r="F116" s="92"/>
      <c r="G116" s="92"/>
      <c r="H116" s="92"/>
      <c r="I116" s="92"/>
      <c r="J116" s="92"/>
      <c r="K116" s="10"/>
      <c r="L116" s="94"/>
      <c r="R116" s="95"/>
      <c r="T116" s="96"/>
      <c r="U116" s="96"/>
      <c r="V116" s="96"/>
      <c r="W116" s="96"/>
      <c r="X116" s="97"/>
      <c r="Y116" s="98"/>
      <c r="Z116" s="99"/>
      <c r="AA116" s="96"/>
      <c r="AB116" s="96"/>
    </row>
    <row r="117" spans="1:256" ht="28.5" customHeight="1">
      <c r="A117" s="166" t="s">
        <v>109</v>
      </c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T117" s="65"/>
      <c r="U117" s="65"/>
      <c r="V117" s="65"/>
      <c r="W117" s="65"/>
      <c r="X117" s="70"/>
      <c r="Y117" s="71"/>
      <c r="Z117" s="72"/>
      <c r="AA117" s="65"/>
      <c r="AB117" s="65"/>
    </row>
    <row r="118" spans="1:256">
      <c r="A118" s="49" t="s">
        <v>94</v>
      </c>
      <c r="E118" s="23"/>
      <c r="J118" s="10"/>
      <c r="T118" s="65"/>
      <c r="U118" s="65"/>
      <c r="V118" s="65"/>
      <c r="W118" s="65"/>
      <c r="X118" s="70"/>
      <c r="Y118" s="71"/>
      <c r="Z118" s="72"/>
      <c r="AA118" s="65"/>
      <c r="AB118" s="65"/>
    </row>
    <row r="119" spans="1:256" ht="15">
      <c r="A119" s="166" t="s">
        <v>110</v>
      </c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T119" s="65"/>
      <c r="U119" s="65"/>
      <c r="V119" s="65"/>
      <c r="W119" s="65"/>
      <c r="X119" s="70"/>
      <c r="Y119" s="71"/>
      <c r="Z119" s="72"/>
      <c r="AA119" s="65"/>
      <c r="AB119" s="65"/>
    </row>
    <row r="120" spans="1:256" s="3" customFormat="1">
      <c r="A120" s="49" t="s">
        <v>82</v>
      </c>
      <c r="B120" s="50"/>
      <c r="C120" s="120"/>
      <c r="D120" s="51"/>
      <c r="E120" s="52"/>
      <c r="F120" s="53"/>
      <c r="G120" s="53"/>
      <c r="H120" s="53"/>
      <c r="I120" s="53"/>
      <c r="J120" s="53"/>
      <c r="K120" s="123"/>
      <c r="L120" s="54"/>
      <c r="T120" s="65"/>
      <c r="U120" s="65"/>
      <c r="V120" s="65"/>
      <c r="W120" s="65"/>
      <c r="X120" s="70"/>
      <c r="Y120" s="71"/>
      <c r="Z120" s="72"/>
      <c r="AA120" s="65"/>
      <c r="AB120" s="65"/>
    </row>
    <row r="121" spans="1:256">
      <c r="A121" s="49" t="s">
        <v>105</v>
      </c>
      <c r="E121" s="35"/>
      <c r="J121" s="10"/>
      <c r="T121" s="65"/>
      <c r="U121" s="65"/>
      <c r="V121" s="65"/>
      <c r="W121" s="65"/>
      <c r="X121" s="70"/>
      <c r="Y121" s="71"/>
      <c r="Z121" s="72"/>
      <c r="AA121" s="65"/>
      <c r="AB121" s="65"/>
    </row>
    <row r="122" spans="1:256" s="93" customFormat="1" ht="19.5" customHeight="1">
      <c r="A122" s="90" t="s">
        <v>87</v>
      </c>
      <c r="B122" s="91"/>
      <c r="C122" s="119"/>
      <c r="D122" s="92"/>
      <c r="F122" s="92"/>
      <c r="G122" s="92"/>
      <c r="H122" s="92"/>
      <c r="I122" s="92"/>
      <c r="J122" s="92"/>
      <c r="K122" s="10"/>
      <c r="L122" s="94"/>
      <c r="R122" s="95"/>
      <c r="T122" s="96"/>
      <c r="U122" s="96"/>
      <c r="V122" s="96"/>
      <c r="W122" s="96"/>
      <c r="X122" s="97"/>
      <c r="Y122" s="98"/>
      <c r="Z122" s="99"/>
      <c r="AA122" s="96"/>
      <c r="AB122" s="96"/>
    </row>
    <row r="123" spans="1:256">
      <c r="A123" s="37" t="s">
        <v>77</v>
      </c>
      <c r="E123" s="23"/>
      <c r="J123" s="10"/>
      <c r="T123" s="65"/>
      <c r="U123" s="65"/>
      <c r="V123" s="65"/>
      <c r="W123" s="65"/>
      <c r="X123" s="70"/>
      <c r="Y123" s="71"/>
      <c r="Z123" s="72"/>
      <c r="AA123" s="65"/>
      <c r="AB123" s="65"/>
    </row>
    <row r="124" spans="1:256">
      <c r="A124" s="37" t="s">
        <v>81</v>
      </c>
      <c r="E124" s="23"/>
      <c r="J124" s="10"/>
      <c r="T124" s="65"/>
      <c r="U124" s="65"/>
      <c r="V124" s="65"/>
      <c r="W124" s="65"/>
      <c r="X124" s="70"/>
      <c r="Y124" s="71"/>
      <c r="Z124" s="72"/>
      <c r="AA124" s="65"/>
      <c r="AB124" s="65"/>
    </row>
    <row r="125" spans="1:256">
      <c r="A125" s="37" t="s">
        <v>78</v>
      </c>
      <c r="E125" s="23"/>
      <c r="J125" s="10"/>
      <c r="T125" s="65"/>
      <c r="U125" s="65"/>
      <c r="V125" s="65"/>
      <c r="W125" s="65"/>
      <c r="X125" s="70"/>
      <c r="Y125" s="71"/>
      <c r="Z125" s="72"/>
      <c r="AA125" s="65"/>
      <c r="AB125" s="65"/>
    </row>
    <row r="126" spans="1:256">
      <c r="A126" s="37" t="s">
        <v>79</v>
      </c>
      <c r="E126" s="23"/>
      <c r="J126" s="10"/>
      <c r="T126" s="65"/>
      <c r="U126" s="65"/>
      <c r="V126" s="65"/>
      <c r="W126" s="65"/>
      <c r="X126" s="70"/>
      <c r="Y126" s="71"/>
      <c r="Z126" s="72"/>
      <c r="AA126" s="65"/>
      <c r="AB126" s="65"/>
    </row>
    <row r="127" spans="1:256">
      <c r="A127" s="37" t="s">
        <v>95</v>
      </c>
      <c r="E127" s="23"/>
      <c r="J127" s="10"/>
      <c r="T127" s="65"/>
      <c r="U127" s="65"/>
      <c r="V127" s="65"/>
      <c r="W127" s="65"/>
      <c r="X127" s="70"/>
      <c r="Y127" s="71"/>
      <c r="Z127" s="72"/>
      <c r="AA127" s="65"/>
      <c r="AB127" s="65"/>
    </row>
    <row r="128" spans="1:256">
      <c r="A128" s="37" t="s">
        <v>88</v>
      </c>
      <c r="E128" s="23"/>
      <c r="J128" s="10"/>
      <c r="T128" s="65"/>
      <c r="U128" s="65"/>
      <c r="V128" s="65"/>
      <c r="W128" s="65"/>
      <c r="X128" s="70"/>
      <c r="Y128" s="71"/>
      <c r="Z128" s="72"/>
      <c r="AA128" s="65"/>
      <c r="AB128" s="65"/>
    </row>
    <row r="129" spans="20:28">
      <c r="T129" s="65"/>
      <c r="U129" s="65"/>
      <c r="V129" s="65"/>
      <c r="W129" s="65"/>
      <c r="X129" s="70"/>
      <c r="Y129" s="71"/>
      <c r="Z129" s="72"/>
      <c r="AA129" s="65"/>
      <c r="AB129" s="65"/>
    </row>
    <row r="130" spans="20:28">
      <c r="T130" s="65"/>
      <c r="U130" s="65"/>
      <c r="V130" s="65"/>
      <c r="W130" s="65"/>
      <c r="X130" s="70"/>
      <c r="Y130" s="71"/>
      <c r="Z130" s="72"/>
      <c r="AA130" s="65"/>
      <c r="AB130" s="65"/>
    </row>
    <row r="131" spans="20:28">
      <c r="T131" s="65"/>
      <c r="U131" s="65"/>
      <c r="V131" s="65"/>
      <c r="W131" s="65"/>
      <c r="X131" s="70"/>
      <c r="Y131" s="71"/>
      <c r="Z131" s="72"/>
      <c r="AA131" s="65"/>
      <c r="AB131" s="65"/>
    </row>
    <row r="132" spans="20:28">
      <c r="T132" s="65"/>
      <c r="U132" s="65"/>
      <c r="V132" s="65"/>
      <c r="W132" s="65"/>
      <c r="X132" s="70"/>
      <c r="Y132" s="71"/>
      <c r="Z132" s="72"/>
      <c r="AA132" s="65"/>
      <c r="AB132" s="65"/>
    </row>
    <row r="133" spans="20:28">
      <c r="T133" s="65"/>
      <c r="U133" s="65"/>
      <c r="V133" s="65"/>
      <c r="W133" s="65"/>
      <c r="X133" s="70"/>
      <c r="Y133" s="71"/>
      <c r="Z133" s="72"/>
      <c r="AA133" s="65"/>
      <c r="AB133" s="65"/>
    </row>
    <row r="134" spans="20:28">
      <c r="T134" s="65"/>
      <c r="U134" s="65"/>
      <c r="V134" s="65"/>
      <c r="W134" s="65"/>
      <c r="X134" s="70"/>
      <c r="Y134" s="71"/>
      <c r="Z134" s="72"/>
      <c r="AA134" s="65"/>
      <c r="AB134" s="65"/>
    </row>
    <row r="135" spans="20:28">
      <c r="T135" s="65"/>
      <c r="U135" s="65"/>
      <c r="V135" s="65"/>
      <c r="W135" s="65"/>
      <c r="X135" s="70"/>
      <c r="Y135" s="71"/>
      <c r="Z135" s="72"/>
      <c r="AA135" s="65"/>
      <c r="AB135" s="65"/>
    </row>
    <row r="136" spans="20:28">
      <c r="T136" s="65"/>
      <c r="U136" s="65"/>
      <c r="V136" s="65"/>
      <c r="W136" s="65"/>
      <c r="X136" s="70"/>
      <c r="Y136" s="71"/>
      <c r="Z136" s="72"/>
      <c r="AA136" s="65"/>
      <c r="AB136" s="65"/>
    </row>
    <row r="137" spans="20:28">
      <c r="T137" s="65"/>
      <c r="U137" s="65"/>
      <c r="V137" s="65"/>
      <c r="W137" s="65"/>
      <c r="X137" s="70"/>
      <c r="Y137" s="71"/>
      <c r="Z137" s="72"/>
      <c r="AA137" s="65"/>
      <c r="AB137" s="65"/>
    </row>
    <row r="138" spans="20:28">
      <c r="T138" s="65"/>
      <c r="U138" s="65"/>
      <c r="V138" s="65"/>
      <c r="W138" s="65"/>
      <c r="X138" s="70"/>
      <c r="Y138" s="71"/>
      <c r="Z138" s="72"/>
      <c r="AA138" s="65"/>
      <c r="AB138" s="65"/>
    </row>
    <row r="139" spans="20:28">
      <c r="T139" s="65"/>
      <c r="U139" s="65"/>
      <c r="V139" s="65"/>
      <c r="W139" s="65"/>
      <c r="X139" s="70"/>
      <c r="Y139" s="71"/>
      <c r="Z139" s="72"/>
      <c r="AA139" s="65"/>
      <c r="AB139" s="65"/>
    </row>
    <row r="140" spans="20:28">
      <c r="T140" s="65"/>
      <c r="U140" s="65"/>
      <c r="V140" s="65"/>
      <c r="W140" s="65"/>
      <c r="X140" s="70"/>
      <c r="Y140" s="71"/>
      <c r="Z140" s="72"/>
      <c r="AA140" s="65"/>
      <c r="AB140" s="65"/>
    </row>
    <row r="141" spans="20:28">
      <c r="T141" s="65"/>
      <c r="U141" s="65"/>
      <c r="V141" s="65"/>
      <c r="W141" s="65"/>
      <c r="X141" s="70"/>
      <c r="Y141" s="71"/>
      <c r="Z141" s="72"/>
      <c r="AA141" s="65"/>
      <c r="AB141" s="65"/>
    </row>
    <row r="142" spans="20:28">
      <c r="T142" s="65"/>
      <c r="U142" s="65"/>
      <c r="V142" s="65"/>
      <c r="W142" s="65"/>
      <c r="X142" s="70"/>
      <c r="Y142" s="71"/>
      <c r="Z142" s="72"/>
      <c r="AA142" s="65"/>
      <c r="AB142" s="65"/>
    </row>
    <row r="143" spans="20:28">
      <c r="T143" s="65"/>
      <c r="U143" s="65"/>
      <c r="V143" s="65"/>
      <c r="W143" s="65"/>
      <c r="X143" s="70"/>
      <c r="Y143" s="71"/>
      <c r="Z143" s="72"/>
      <c r="AA143" s="65"/>
      <c r="AB143" s="65"/>
    </row>
    <row r="144" spans="20:28">
      <c r="T144" s="65"/>
      <c r="U144" s="65"/>
      <c r="V144" s="65"/>
      <c r="W144" s="65"/>
      <c r="X144" s="70"/>
      <c r="Y144" s="71"/>
      <c r="Z144" s="72"/>
      <c r="AA144" s="65"/>
      <c r="AB144" s="65"/>
    </row>
    <row r="145" spans="20:28">
      <c r="T145" s="65"/>
      <c r="U145" s="65"/>
      <c r="V145" s="65"/>
      <c r="W145" s="65"/>
      <c r="X145" s="70"/>
      <c r="Y145" s="71"/>
      <c r="Z145" s="72"/>
      <c r="AA145" s="65"/>
      <c r="AB145" s="65"/>
    </row>
    <row r="146" spans="20:28">
      <c r="T146" s="65"/>
      <c r="U146" s="65"/>
      <c r="V146" s="65"/>
      <c r="W146" s="65"/>
      <c r="X146" s="70"/>
      <c r="Y146" s="71"/>
      <c r="Z146" s="72"/>
      <c r="AA146" s="65"/>
      <c r="AB146" s="65"/>
    </row>
    <row r="147" spans="20:28">
      <c r="T147" s="65"/>
      <c r="U147" s="65"/>
      <c r="V147" s="65"/>
      <c r="W147" s="65"/>
      <c r="X147" s="70"/>
      <c r="Y147" s="71"/>
      <c r="Z147" s="72"/>
      <c r="AA147" s="65"/>
      <c r="AB147" s="65"/>
    </row>
    <row r="148" spans="20:28">
      <c r="T148" s="65"/>
      <c r="U148" s="65"/>
      <c r="V148" s="65"/>
      <c r="W148" s="65"/>
      <c r="X148" s="70"/>
      <c r="Y148" s="71"/>
      <c r="Z148" s="72"/>
      <c r="AA148" s="65"/>
      <c r="AB148" s="65"/>
    </row>
    <row r="149" spans="20:28">
      <c r="T149" s="65"/>
      <c r="U149" s="65"/>
      <c r="V149" s="65"/>
      <c r="W149" s="65"/>
      <c r="X149" s="70"/>
      <c r="Y149" s="71"/>
      <c r="Z149" s="72"/>
      <c r="AA149" s="65"/>
      <c r="AB149" s="65"/>
    </row>
    <row r="150" spans="20:28">
      <c r="T150" s="65"/>
      <c r="U150" s="65"/>
      <c r="V150" s="65"/>
      <c r="W150" s="65"/>
      <c r="X150" s="70"/>
      <c r="Y150" s="71"/>
      <c r="Z150" s="72"/>
      <c r="AA150" s="65"/>
      <c r="AB150" s="65"/>
    </row>
    <row r="151" spans="20:28">
      <c r="T151" s="65"/>
      <c r="U151" s="65"/>
      <c r="V151" s="65"/>
      <c r="W151" s="65"/>
      <c r="X151" s="70"/>
      <c r="Y151" s="71"/>
      <c r="Z151" s="72"/>
      <c r="AA151" s="65"/>
      <c r="AB151" s="65"/>
    </row>
    <row r="152" spans="20:28">
      <c r="T152" s="65"/>
      <c r="U152" s="65"/>
      <c r="V152" s="65"/>
      <c r="W152" s="65"/>
      <c r="X152" s="70"/>
      <c r="Y152" s="71"/>
      <c r="Z152" s="72"/>
      <c r="AA152" s="65"/>
      <c r="AB152" s="65"/>
    </row>
    <row r="153" spans="20:28">
      <c r="T153" s="65"/>
      <c r="U153" s="65"/>
      <c r="V153" s="65"/>
      <c r="W153" s="65"/>
      <c r="X153" s="70"/>
      <c r="Y153" s="71"/>
      <c r="Z153" s="72"/>
      <c r="AA153" s="65"/>
      <c r="AB153" s="65"/>
    </row>
    <row r="154" spans="20:28">
      <c r="T154" s="65"/>
      <c r="U154" s="65"/>
      <c r="V154" s="65"/>
      <c r="W154" s="65"/>
      <c r="X154" s="70"/>
      <c r="Y154" s="71"/>
      <c r="Z154" s="72"/>
      <c r="AA154" s="65"/>
      <c r="AB154" s="65"/>
    </row>
    <row r="155" spans="20:28">
      <c r="T155" s="65"/>
      <c r="U155" s="65"/>
      <c r="V155" s="65"/>
      <c r="W155" s="65"/>
      <c r="X155" s="70"/>
      <c r="Y155" s="71"/>
      <c r="Z155" s="72"/>
      <c r="AA155" s="65"/>
      <c r="AB155" s="65"/>
    </row>
    <row r="156" spans="20:28">
      <c r="T156" s="65"/>
      <c r="U156" s="65"/>
      <c r="V156" s="65"/>
      <c r="W156" s="65"/>
      <c r="X156" s="70"/>
      <c r="Y156" s="71"/>
      <c r="Z156" s="72"/>
      <c r="AA156" s="65"/>
      <c r="AB156" s="65"/>
    </row>
    <row r="157" spans="20:28">
      <c r="T157" s="65"/>
      <c r="U157" s="65"/>
      <c r="V157" s="65"/>
      <c r="W157" s="65"/>
      <c r="X157" s="70"/>
      <c r="Y157" s="71"/>
      <c r="Z157" s="72"/>
      <c r="AA157" s="65"/>
      <c r="AB157" s="65"/>
    </row>
    <row r="158" spans="20:28">
      <c r="T158" s="65"/>
      <c r="U158" s="65"/>
      <c r="V158" s="65"/>
      <c r="W158" s="65"/>
      <c r="X158" s="70"/>
      <c r="Y158" s="71"/>
      <c r="Z158" s="72"/>
      <c r="AA158" s="65"/>
      <c r="AB158" s="65"/>
    </row>
    <row r="159" spans="20:28">
      <c r="T159" s="65"/>
      <c r="U159" s="65"/>
      <c r="V159" s="65"/>
      <c r="W159" s="65"/>
      <c r="X159" s="70"/>
      <c r="Y159" s="71"/>
      <c r="Z159" s="72"/>
      <c r="AA159" s="65"/>
      <c r="AB159" s="65"/>
    </row>
    <row r="160" spans="20:28">
      <c r="T160" s="65"/>
      <c r="U160" s="65"/>
      <c r="V160" s="65"/>
      <c r="W160" s="65"/>
      <c r="X160" s="70"/>
      <c r="Y160" s="71"/>
      <c r="Z160" s="72"/>
      <c r="AA160" s="65"/>
      <c r="AB160" s="65"/>
    </row>
    <row r="161" spans="20:28">
      <c r="T161" s="65"/>
      <c r="U161" s="65"/>
      <c r="V161" s="65"/>
      <c r="W161" s="65"/>
      <c r="X161" s="70"/>
      <c r="Y161" s="71"/>
      <c r="Z161" s="72"/>
      <c r="AA161" s="65"/>
      <c r="AB161" s="65"/>
    </row>
    <row r="162" spans="20:28">
      <c r="T162" s="65"/>
      <c r="U162" s="65"/>
      <c r="V162" s="65"/>
      <c r="W162" s="65"/>
      <c r="X162" s="70"/>
      <c r="Y162" s="71"/>
      <c r="Z162" s="72"/>
      <c r="AA162" s="65"/>
      <c r="AB162" s="65"/>
    </row>
    <row r="163" spans="20:28">
      <c r="T163" s="65"/>
      <c r="U163" s="65"/>
      <c r="V163" s="65"/>
      <c r="W163" s="65"/>
      <c r="X163" s="70"/>
      <c r="Y163" s="71"/>
      <c r="Z163" s="72"/>
      <c r="AA163" s="65"/>
      <c r="AB163" s="65"/>
    </row>
    <row r="164" spans="20:28">
      <c r="T164" s="65"/>
      <c r="U164" s="65"/>
      <c r="V164" s="65"/>
      <c r="W164" s="65"/>
      <c r="X164" s="70"/>
      <c r="Y164" s="71"/>
      <c r="Z164" s="72"/>
      <c r="AA164" s="65"/>
      <c r="AB164" s="65"/>
    </row>
    <row r="165" spans="20:28">
      <c r="T165" s="65"/>
      <c r="U165" s="65"/>
      <c r="V165" s="65"/>
      <c r="W165" s="65"/>
      <c r="X165" s="70"/>
      <c r="Y165" s="71"/>
      <c r="Z165" s="72"/>
      <c r="AA165" s="65"/>
      <c r="AB165" s="65"/>
    </row>
    <row r="166" spans="20:28">
      <c r="T166" s="65"/>
      <c r="U166" s="65"/>
      <c r="V166" s="65"/>
      <c r="W166" s="65"/>
      <c r="X166" s="70"/>
      <c r="Y166" s="71"/>
      <c r="Z166" s="72"/>
      <c r="AA166" s="65"/>
      <c r="AB166" s="65"/>
    </row>
    <row r="167" spans="20:28">
      <c r="T167" s="65"/>
      <c r="U167" s="65"/>
      <c r="V167" s="65"/>
      <c r="W167" s="65"/>
      <c r="X167" s="70"/>
      <c r="Y167" s="71"/>
      <c r="Z167" s="72"/>
      <c r="AA167" s="65"/>
      <c r="AB167" s="65"/>
    </row>
    <row r="168" spans="20:28">
      <c r="T168" s="65"/>
      <c r="U168" s="65"/>
      <c r="V168" s="65"/>
      <c r="W168" s="65"/>
      <c r="X168" s="70"/>
      <c r="Y168" s="71"/>
      <c r="Z168" s="72"/>
      <c r="AA168" s="65"/>
      <c r="AB168" s="65"/>
    </row>
    <row r="169" spans="20:28">
      <c r="T169" s="65"/>
      <c r="U169" s="65"/>
      <c r="V169" s="65"/>
      <c r="W169" s="65"/>
      <c r="X169" s="70"/>
      <c r="Y169" s="71"/>
      <c r="Z169" s="72"/>
      <c r="AA169" s="65"/>
      <c r="AB169" s="65"/>
    </row>
    <row r="170" spans="20:28">
      <c r="T170" s="65"/>
      <c r="U170" s="65"/>
      <c r="V170" s="65"/>
      <c r="W170" s="65"/>
      <c r="X170" s="70"/>
      <c r="Y170" s="71"/>
      <c r="Z170" s="72"/>
      <c r="AA170" s="65"/>
      <c r="AB170" s="65"/>
    </row>
    <row r="171" spans="20:28">
      <c r="T171" s="65"/>
      <c r="U171" s="65"/>
      <c r="V171" s="65"/>
      <c r="W171" s="65"/>
      <c r="X171" s="70"/>
      <c r="Y171" s="71"/>
      <c r="Z171" s="72"/>
      <c r="AA171" s="65"/>
      <c r="AB171" s="65"/>
    </row>
    <row r="172" spans="20:28">
      <c r="T172" s="65"/>
      <c r="U172" s="65"/>
      <c r="V172" s="65"/>
      <c r="W172" s="65"/>
      <c r="X172" s="70"/>
      <c r="Y172" s="71"/>
      <c r="Z172" s="72"/>
      <c r="AA172" s="65"/>
      <c r="AB172" s="65"/>
    </row>
    <row r="173" spans="20:28">
      <c r="T173" s="65"/>
      <c r="U173" s="65"/>
      <c r="V173" s="65"/>
      <c r="W173" s="65"/>
      <c r="X173" s="70"/>
      <c r="Y173" s="71"/>
      <c r="Z173" s="72"/>
      <c r="AA173" s="65"/>
      <c r="AB173" s="65"/>
    </row>
    <row r="174" spans="20:28">
      <c r="T174" s="65"/>
      <c r="U174" s="65"/>
      <c r="V174" s="65"/>
      <c r="W174" s="65"/>
      <c r="X174" s="70"/>
      <c r="Y174" s="71"/>
      <c r="Z174" s="72"/>
      <c r="AA174" s="65"/>
      <c r="AB174" s="65"/>
    </row>
    <row r="175" spans="20:28">
      <c r="T175" s="65"/>
      <c r="U175" s="65"/>
      <c r="V175" s="65"/>
      <c r="W175" s="65"/>
      <c r="X175" s="70"/>
      <c r="Y175" s="71"/>
      <c r="Z175" s="72"/>
      <c r="AA175" s="65"/>
      <c r="AB175" s="65"/>
    </row>
    <row r="176" spans="20:28">
      <c r="T176" s="65"/>
      <c r="U176" s="65"/>
      <c r="V176" s="65"/>
      <c r="W176" s="65"/>
      <c r="X176" s="70"/>
      <c r="Y176" s="71"/>
      <c r="Z176" s="72"/>
      <c r="AA176" s="65"/>
      <c r="AB176" s="65"/>
    </row>
    <row r="177" spans="20:28">
      <c r="T177" s="65"/>
      <c r="U177" s="65"/>
      <c r="V177" s="65"/>
      <c r="W177" s="65"/>
      <c r="X177" s="70"/>
      <c r="Y177" s="71"/>
      <c r="Z177" s="72"/>
      <c r="AA177" s="65"/>
      <c r="AB177" s="65"/>
    </row>
    <row r="178" spans="20:28">
      <c r="T178" s="65"/>
      <c r="U178" s="65"/>
      <c r="V178" s="65"/>
      <c r="W178" s="65"/>
      <c r="X178" s="70"/>
      <c r="Y178" s="71"/>
      <c r="Z178" s="72"/>
      <c r="AA178" s="65"/>
      <c r="AB178" s="65"/>
    </row>
    <row r="179" spans="20:28">
      <c r="T179" s="65"/>
      <c r="U179" s="65"/>
      <c r="V179" s="65"/>
      <c r="W179" s="65"/>
      <c r="X179" s="70"/>
      <c r="Y179" s="71"/>
      <c r="Z179" s="72"/>
      <c r="AA179" s="65"/>
      <c r="AB179" s="65"/>
    </row>
    <row r="180" spans="20:28">
      <c r="T180" s="65"/>
      <c r="U180" s="65"/>
      <c r="V180" s="65"/>
      <c r="W180" s="65"/>
      <c r="X180" s="70"/>
      <c r="Y180" s="71"/>
      <c r="Z180" s="72"/>
      <c r="AA180" s="65"/>
      <c r="AB180" s="65"/>
    </row>
    <row r="181" spans="20:28">
      <c r="T181" s="65"/>
      <c r="U181" s="65"/>
      <c r="V181" s="65"/>
      <c r="W181" s="65"/>
      <c r="X181" s="70"/>
      <c r="Y181" s="71"/>
      <c r="Z181" s="72"/>
      <c r="AA181" s="65"/>
      <c r="AB181" s="65"/>
    </row>
    <row r="182" spans="20:28">
      <c r="T182" s="65"/>
      <c r="U182" s="65"/>
      <c r="V182" s="65"/>
      <c r="W182" s="65"/>
      <c r="X182" s="70"/>
      <c r="Y182" s="71"/>
      <c r="Z182" s="72"/>
      <c r="AA182" s="65"/>
      <c r="AB182" s="65"/>
    </row>
    <row r="183" spans="20:28">
      <c r="T183" s="65"/>
      <c r="U183" s="65"/>
      <c r="V183" s="65"/>
      <c r="W183" s="65"/>
      <c r="X183" s="70"/>
      <c r="Y183" s="71"/>
      <c r="Z183" s="72"/>
      <c r="AA183" s="65"/>
      <c r="AB183" s="65"/>
    </row>
    <row r="184" spans="20:28">
      <c r="T184" s="65"/>
      <c r="U184" s="65"/>
      <c r="V184" s="65"/>
      <c r="W184" s="65"/>
      <c r="X184" s="70"/>
      <c r="Y184" s="71"/>
      <c r="Z184" s="72"/>
      <c r="AA184" s="65"/>
      <c r="AB184" s="65"/>
    </row>
    <row r="185" spans="20:28">
      <c r="T185" s="65"/>
      <c r="U185" s="65"/>
      <c r="V185" s="65"/>
      <c r="W185" s="65"/>
      <c r="X185" s="70"/>
      <c r="Y185" s="71"/>
      <c r="Z185" s="72"/>
      <c r="AA185" s="65"/>
      <c r="AB185" s="65"/>
    </row>
    <row r="186" spans="20:28">
      <c r="T186" s="65"/>
      <c r="U186" s="65"/>
      <c r="V186" s="65"/>
      <c r="W186" s="65"/>
      <c r="X186" s="70"/>
      <c r="Y186" s="71"/>
      <c r="Z186" s="72"/>
      <c r="AA186" s="65"/>
      <c r="AB186" s="65"/>
    </row>
    <row r="187" spans="20:28">
      <c r="T187" s="65"/>
      <c r="U187" s="65"/>
      <c r="V187" s="65"/>
      <c r="W187" s="65"/>
      <c r="X187" s="70"/>
      <c r="Y187" s="71"/>
      <c r="Z187" s="72"/>
      <c r="AA187" s="65"/>
      <c r="AB187" s="65"/>
    </row>
    <row r="188" spans="20:28">
      <c r="T188" s="65"/>
      <c r="U188" s="65"/>
      <c r="V188" s="65"/>
      <c r="W188" s="65"/>
      <c r="X188" s="70"/>
      <c r="Y188" s="71"/>
      <c r="Z188" s="72"/>
      <c r="AA188" s="65"/>
      <c r="AB188" s="65"/>
    </row>
    <row r="189" spans="20:28">
      <c r="T189" s="65"/>
      <c r="U189" s="65"/>
      <c r="V189" s="65"/>
      <c r="W189" s="65"/>
      <c r="X189" s="70"/>
      <c r="Y189" s="71"/>
      <c r="Z189" s="72"/>
      <c r="AA189" s="65"/>
      <c r="AB189" s="65"/>
    </row>
    <row r="190" spans="20:28">
      <c r="T190" s="65"/>
      <c r="U190" s="65"/>
      <c r="V190" s="65"/>
      <c r="W190" s="65"/>
      <c r="X190" s="70"/>
      <c r="Y190" s="71"/>
      <c r="Z190" s="72"/>
      <c r="AA190" s="65"/>
      <c r="AB190" s="65"/>
    </row>
    <row r="191" spans="20:28">
      <c r="T191" s="65"/>
      <c r="U191" s="65"/>
      <c r="V191" s="65"/>
      <c r="W191" s="65"/>
      <c r="X191" s="70"/>
      <c r="Y191" s="71"/>
      <c r="Z191" s="72"/>
      <c r="AA191" s="65"/>
      <c r="AB191" s="65"/>
    </row>
    <row r="192" spans="20:28">
      <c r="T192" s="65"/>
      <c r="U192" s="65"/>
      <c r="V192" s="65"/>
      <c r="W192" s="65"/>
      <c r="X192" s="70"/>
      <c r="Y192" s="71"/>
      <c r="Z192" s="72"/>
      <c r="AA192" s="65"/>
      <c r="AB192" s="65"/>
    </row>
    <row r="193" spans="20:28">
      <c r="T193" s="65"/>
      <c r="U193" s="65"/>
      <c r="V193" s="65"/>
      <c r="W193" s="65"/>
      <c r="X193" s="70"/>
      <c r="Y193" s="71"/>
      <c r="Z193" s="72"/>
      <c r="AA193" s="65"/>
      <c r="AB193" s="65"/>
    </row>
    <row r="194" spans="20:28">
      <c r="T194" s="65"/>
      <c r="U194" s="65"/>
      <c r="V194" s="65"/>
      <c r="W194" s="65"/>
      <c r="X194" s="70"/>
      <c r="Y194" s="71"/>
      <c r="Z194" s="72"/>
      <c r="AA194" s="65"/>
      <c r="AB194" s="65"/>
    </row>
    <row r="195" spans="20:28">
      <c r="T195" s="65"/>
      <c r="U195" s="65"/>
      <c r="V195" s="65"/>
      <c r="W195" s="65"/>
      <c r="X195" s="70"/>
      <c r="Y195" s="71"/>
      <c r="Z195" s="72"/>
      <c r="AA195" s="65"/>
      <c r="AB195" s="65"/>
    </row>
    <row r="196" spans="20:28">
      <c r="T196" s="65"/>
      <c r="U196" s="65"/>
      <c r="V196" s="65"/>
      <c r="W196" s="65"/>
      <c r="X196" s="70"/>
      <c r="Y196" s="71"/>
      <c r="Z196" s="72"/>
      <c r="AA196" s="65"/>
      <c r="AB196" s="65"/>
    </row>
    <row r="197" spans="20:28">
      <c r="T197" s="65"/>
      <c r="U197" s="65"/>
      <c r="V197" s="65"/>
      <c r="W197" s="65"/>
      <c r="X197" s="70"/>
      <c r="Y197" s="71"/>
      <c r="Z197" s="72"/>
      <c r="AA197" s="65"/>
      <c r="AB197" s="65"/>
    </row>
    <row r="198" spans="20:28">
      <c r="T198" s="65"/>
      <c r="U198" s="65"/>
      <c r="V198" s="65"/>
      <c r="W198" s="65"/>
      <c r="X198" s="70"/>
      <c r="Y198" s="71"/>
      <c r="Z198" s="72"/>
      <c r="AA198" s="65"/>
      <c r="AB198" s="65"/>
    </row>
    <row r="199" spans="20:28">
      <c r="T199" s="65"/>
      <c r="U199" s="65"/>
      <c r="V199" s="65"/>
      <c r="W199" s="65"/>
      <c r="X199" s="70"/>
      <c r="Y199" s="71"/>
      <c r="Z199" s="72"/>
      <c r="AA199" s="65"/>
      <c r="AB199" s="65"/>
    </row>
    <row r="200" spans="20:28">
      <c r="T200" s="65"/>
      <c r="U200" s="65"/>
      <c r="V200" s="65"/>
      <c r="W200" s="65"/>
      <c r="X200" s="70"/>
      <c r="Y200" s="71"/>
      <c r="Z200" s="72"/>
      <c r="AA200" s="65"/>
      <c r="AB200" s="65"/>
    </row>
    <row r="201" spans="20:28">
      <c r="T201" s="65"/>
      <c r="U201" s="65"/>
      <c r="V201" s="65"/>
      <c r="W201" s="65"/>
      <c r="X201" s="70"/>
      <c r="Y201" s="71"/>
      <c r="Z201" s="72"/>
      <c r="AA201" s="65"/>
      <c r="AB201" s="65"/>
    </row>
    <row r="202" spans="20:28">
      <c r="T202" s="65"/>
      <c r="U202" s="65"/>
      <c r="V202" s="65"/>
      <c r="W202" s="65"/>
      <c r="X202" s="70"/>
      <c r="Y202" s="71"/>
      <c r="Z202" s="72"/>
      <c r="AA202" s="65"/>
      <c r="AB202" s="65"/>
    </row>
    <row r="203" spans="20:28">
      <c r="T203" s="65"/>
      <c r="U203" s="65"/>
      <c r="V203" s="65"/>
      <c r="W203" s="65"/>
      <c r="X203" s="70"/>
      <c r="Y203" s="71"/>
      <c r="Z203" s="72"/>
      <c r="AA203" s="65"/>
      <c r="AB203" s="65"/>
    </row>
    <row r="204" spans="20:28">
      <c r="T204" s="65"/>
      <c r="U204" s="65"/>
      <c r="V204" s="65"/>
      <c r="W204" s="65"/>
      <c r="X204" s="70"/>
      <c r="Y204" s="71"/>
      <c r="Z204" s="72"/>
      <c r="AA204" s="65"/>
      <c r="AB204" s="65"/>
    </row>
    <row r="205" spans="20:28">
      <c r="T205" s="65"/>
      <c r="U205" s="65"/>
      <c r="V205" s="65"/>
      <c r="W205" s="65"/>
      <c r="X205" s="70"/>
      <c r="Y205" s="71"/>
      <c r="Z205" s="72"/>
      <c r="AA205" s="65"/>
      <c r="AB205" s="65"/>
    </row>
    <row r="206" spans="20:28">
      <c r="T206" s="65"/>
      <c r="U206" s="65"/>
      <c r="V206" s="65"/>
      <c r="W206" s="65"/>
      <c r="X206" s="70"/>
      <c r="Y206" s="71"/>
      <c r="Z206" s="72"/>
      <c r="AA206" s="65"/>
      <c r="AB206" s="65"/>
    </row>
    <row r="207" spans="20:28">
      <c r="T207" s="65"/>
      <c r="U207" s="65"/>
      <c r="V207" s="78"/>
      <c r="W207" s="78"/>
      <c r="X207" s="70"/>
      <c r="Y207" s="79"/>
      <c r="Z207" s="78"/>
      <c r="AA207" s="65"/>
      <c r="AB207" s="65"/>
    </row>
    <row r="208" spans="20:28">
      <c r="T208" s="65"/>
      <c r="U208" s="65"/>
      <c r="V208" s="78"/>
      <c r="W208" s="78"/>
      <c r="X208" s="70"/>
      <c r="Y208" s="71"/>
      <c r="Z208" s="72"/>
      <c r="AA208" s="65"/>
      <c r="AB208" s="65"/>
    </row>
    <row r="209" spans="20:28">
      <c r="T209" s="65"/>
      <c r="U209" s="65"/>
      <c r="V209" s="78"/>
      <c r="W209" s="78"/>
      <c r="X209" s="70"/>
      <c r="Y209" s="71"/>
      <c r="Z209" s="72"/>
      <c r="AA209" s="65"/>
      <c r="AB209" s="65"/>
    </row>
    <row r="210" spans="20:28">
      <c r="T210" s="65"/>
      <c r="U210" s="65"/>
      <c r="V210" s="78"/>
      <c r="W210" s="78"/>
      <c r="X210" s="70"/>
      <c r="Y210" s="79"/>
      <c r="Z210" s="78"/>
      <c r="AA210" s="65"/>
      <c r="AB210" s="65"/>
    </row>
    <row r="211" spans="20:28">
      <c r="T211" s="65"/>
      <c r="U211" s="65"/>
      <c r="V211" s="78"/>
      <c r="W211" s="78"/>
      <c r="X211" s="70"/>
      <c r="Y211" s="71"/>
      <c r="Z211" s="72"/>
      <c r="AA211" s="65"/>
      <c r="AB211" s="65"/>
    </row>
    <row r="212" spans="20:28">
      <c r="T212" s="65"/>
      <c r="U212" s="65"/>
      <c r="V212" s="65"/>
      <c r="W212" s="78"/>
      <c r="X212" s="70"/>
      <c r="Y212" s="71"/>
      <c r="Z212" s="72"/>
      <c r="AA212" s="65"/>
      <c r="AB212" s="65"/>
    </row>
    <row r="213" spans="20:28">
      <c r="T213" s="65"/>
      <c r="U213" s="65"/>
      <c r="V213" s="65"/>
      <c r="W213" s="78"/>
      <c r="X213" s="70"/>
      <c r="Y213" s="71"/>
      <c r="Z213" s="72"/>
      <c r="AA213" s="65"/>
      <c r="AB213" s="65"/>
    </row>
    <row r="214" spans="20:28">
      <c r="T214" s="65"/>
      <c r="U214" s="65"/>
      <c r="V214" s="65"/>
      <c r="W214" s="78"/>
      <c r="X214" s="70"/>
      <c r="Y214" s="71"/>
      <c r="Z214" s="72"/>
      <c r="AA214" s="65"/>
      <c r="AB214" s="65"/>
    </row>
    <row r="215" spans="20:28">
      <c r="T215" s="65"/>
      <c r="U215" s="65"/>
      <c r="V215" s="65"/>
      <c r="W215" s="78"/>
      <c r="X215" s="70"/>
      <c r="Y215" s="79"/>
      <c r="Z215" s="78"/>
      <c r="AA215" s="65"/>
      <c r="AB215" s="65"/>
    </row>
    <row r="216" spans="20:28">
      <c r="T216" s="65"/>
      <c r="U216" s="65"/>
      <c r="V216" s="65"/>
      <c r="W216" s="78"/>
      <c r="X216" s="70"/>
      <c r="Y216" s="71"/>
      <c r="Z216" s="72"/>
      <c r="AA216" s="65"/>
      <c r="AB216" s="65"/>
    </row>
    <row r="217" spans="20:28">
      <c r="T217" s="65"/>
      <c r="U217" s="65"/>
      <c r="V217" s="65"/>
      <c r="W217" s="65"/>
      <c r="X217" s="70"/>
      <c r="Y217" s="71"/>
      <c r="Z217" s="72"/>
      <c r="AA217" s="65"/>
      <c r="AB217" s="65"/>
    </row>
    <row r="218" spans="20:28">
      <c r="T218" s="65"/>
      <c r="U218" s="65"/>
      <c r="V218" s="65"/>
      <c r="W218" s="65"/>
      <c r="X218" s="70"/>
      <c r="Y218" s="71"/>
      <c r="Z218" s="72"/>
      <c r="AA218" s="65"/>
      <c r="AB218" s="65"/>
    </row>
    <row r="219" spans="20:28">
      <c r="T219" s="65"/>
      <c r="U219" s="65"/>
      <c r="V219" s="65"/>
      <c r="W219" s="65"/>
      <c r="X219" s="70"/>
      <c r="Y219" s="71"/>
      <c r="Z219" s="72"/>
      <c r="AA219" s="65"/>
      <c r="AB219" s="65"/>
    </row>
    <row r="220" spans="20:28">
      <c r="T220" s="78"/>
      <c r="U220" s="78"/>
      <c r="V220" s="65"/>
      <c r="W220" s="65"/>
      <c r="X220" s="70"/>
      <c r="Y220" s="71"/>
      <c r="Z220" s="72"/>
      <c r="AA220" s="65"/>
      <c r="AB220" s="65"/>
    </row>
    <row r="221" spans="20:28">
      <c r="T221" s="78"/>
      <c r="U221" s="78"/>
      <c r="V221" s="65"/>
      <c r="W221" s="65"/>
      <c r="X221" s="70"/>
      <c r="Y221" s="71"/>
      <c r="Z221" s="72"/>
      <c r="AA221" s="65"/>
      <c r="AB221" s="65"/>
    </row>
    <row r="222" spans="20:28">
      <c r="T222" s="78"/>
      <c r="U222" s="78"/>
      <c r="V222" s="65"/>
      <c r="W222" s="65"/>
      <c r="X222" s="70"/>
      <c r="Y222" s="71"/>
      <c r="Z222" s="72"/>
      <c r="AA222" s="65"/>
      <c r="AB222" s="65"/>
    </row>
    <row r="223" spans="20:28">
      <c r="T223" s="78"/>
      <c r="U223" s="78"/>
      <c r="V223" s="65"/>
      <c r="W223" s="65"/>
      <c r="X223" s="70"/>
      <c r="Y223" s="71"/>
      <c r="Z223" s="72"/>
      <c r="AA223" s="65"/>
      <c r="AB223" s="65"/>
    </row>
    <row r="224" spans="20:28">
      <c r="T224" s="65"/>
      <c r="U224" s="65"/>
      <c r="V224" s="65"/>
      <c r="W224" s="65"/>
      <c r="X224" s="70"/>
      <c r="Y224" s="71"/>
      <c r="Z224" s="72"/>
      <c r="AA224" s="65"/>
      <c r="AB224" s="65"/>
    </row>
    <row r="225" spans="20:28">
      <c r="T225" s="65"/>
      <c r="U225" s="65"/>
      <c r="V225" s="65"/>
      <c r="W225" s="65"/>
      <c r="X225" s="70"/>
      <c r="Y225" s="71"/>
      <c r="Z225" s="72"/>
      <c r="AA225" s="65"/>
      <c r="AB225" s="65"/>
    </row>
    <row r="226" spans="20:28">
      <c r="T226" s="65"/>
      <c r="U226" s="65"/>
      <c r="V226" s="65"/>
      <c r="W226" s="65"/>
      <c r="X226" s="70"/>
      <c r="Y226" s="71"/>
      <c r="Z226" s="72"/>
      <c r="AA226" s="65"/>
      <c r="AB226" s="65"/>
    </row>
    <row r="227" spans="20:28">
      <c r="T227" s="65"/>
      <c r="U227" s="65"/>
      <c r="V227" s="65"/>
      <c r="W227" s="65"/>
      <c r="X227" s="70"/>
      <c r="Y227" s="71"/>
      <c r="Z227" s="72"/>
      <c r="AA227" s="65"/>
      <c r="AB227" s="65"/>
    </row>
    <row r="228" spans="20:28">
      <c r="T228" s="65"/>
      <c r="U228" s="65"/>
      <c r="V228" s="65"/>
      <c r="W228" s="65"/>
      <c r="X228" s="70"/>
      <c r="Y228" s="71"/>
      <c r="Z228" s="72"/>
      <c r="AA228" s="65"/>
      <c r="AB228" s="65"/>
    </row>
    <row r="229" spans="20:28">
      <c r="T229" s="65"/>
      <c r="U229" s="65"/>
      <c r="V229" s="65"/>
      <c r="W229" s="65"/>
      <c r="X229" s="70"/>
      <c r="Y229" s="71"/>
      <c r="Z229" s="72"/>
      <c r="AA229" s="65"/>
      <c r="AB229" s="65"/>
    </row>
    <row r="230" spans="20:28">
      <c r="T230" s="65"/>
      <c r="U230" s="65"/>
      <c r="V230" s="65"/>
      <c r="W230" s="65"/>
      <c r="X230" s="70"/>
      <c r="Y230" s="71"/>
      <c r="Z230" s="72"/>
      <c r="AA230" s="65"/>
      <c r="AB230" s="65"/>
    </row>
  </sheetData>
  <sheetProtection selectLockedCells="1"/>
  <mergeCells count="53">
    <mergeCell ref="C101:C102"/>
    <mergeCell ref="A1:L1"/>
    <mergeCell ref="A117:L117"/>
    <mergeCell ref="A119:L119"/>
    <mergeCell ref="D101:D102"/>
    <mergeCell ref="C3:D3"/>
    <mergeCell ref="G3:L3"/>
    <mergeCell ref="K85:K88"/>
    <mergeCell ref="K101:K102"/>
    <mergeCell ref="K66:K69"/>
    <mergeCell ref="K74:K76"/>
    <mergeCell ref="K70:K73"/>
    <mergeCell ref="K77:K80"/>
    <mergeCell ref="K81:K84"/>
    <mergeCell ref="K89:K92"/>
    <mergeCell ref="D103:E103"/>
    <mergeCell ref="K16:K18"/>
    <mergeCell ref="K19:K21"/>
    <mergeCell ref="L16:L18"/>
    <mergeCell ref="L19:L21"/>
    <mergeCell ref="K23:K27"/>
    <mergeCell ref="L23:L27"/>
    <mergeCell ref="K28:K31"/>
    <mergeCell ref="K32:K35"/>
    <mergeCell ref="K36:K37"/>
    <mergeCell ref="K38:K41"/>
    <mergeCell ref="K42:K45"/>
    <mergeCell ref="K46:K49"/>
    <mergeCell ref="K50:K53"/>
    <mergeCell ref="K54:K58"/>
    <mergeCell ref="K61:K65"/>
    <mergeCell ref="K93:K96"/>
    <mergeCell ref="L28:L31"/>
    <mergeCell ref="L32:L35"/>
    <mergeCell ref="L38:L41"/>
    <mergeCell ref="L42:L45"/>
    <mergeCell ref="L46:L49"/>
    <mergeCell ref="L50:L53"/>
    <mergeCell ref="L36:L37"/>
    <mergeCell ref="L54:L58"/>
    <mergeCell ref="L61:L65"/>
    <mergeCell ref="L89:L92"/>
    <mergeCell ref="L66:L69"/>
    <mergeCell ref="L70:L73"/>
    <mergeCell ref="L77:L80"/>
    <mergeCell ref="L81:L84"/>
    <mergeCell ref="L85:L88"/>
    <mergeCell ref="D99:D100"/>
    <mergeCell ref="K99:K100"/>
    <mergeCell ref="L99:L100"/>
    <mergeCell ref="L101:L102"/>
    <mergeCell ref="L74:L76"/>
    <mergeCell ref="L93:L96"/>
  </mergeCells>
  <pageMargins left="0.43307086614173229" right="0.31496062992125984" top="0.43307086614173229" bottom="0.59055118110236227" header="0.31496062992125984" footer="0.31496062992125984"/>
  <pageSetup paperSize="9" scale="62" fitToHeight="2" orientation="portrait" r:id="rId1"/>
  <headerFooter>
    <oddFooter>&amp;LACME vzw&amp;Rblz. &amp;P/&amp;N</oddFooter>
  </headerFooter>
  <rowBreaks count="1" manualBreakCount="1">
    <brk id="6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oute ingave" error="Selecteer uit lijst aub" promptTitle="Categorie" prompt="Selecteer uit de lijst">
          <x14:formula1>
            <xm:f>Categorieën!$A$1:$A$7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/>
  <cols>
    <col min="1" max="1" width="13.7109375" style="147" bestFit="1" customWidth="1"/>
    <col min="2" max="16384" width="9.140625" style="147"/>
  </cols>
  <sheetData>
    <row r="1" spans="1:1">
      <c r="A1" s="147" t="s">
        <v>104</v>
      </c>
    </row>
    <row r="2" spans="1:1">
      <c r="A2" s="147" t="s">
        <v>98</v>
      </c>
    </row>
    <row r="3" spans="1:1">
      <c r="A3" s="147" t="s">
        <v>99</v>
      </c>
    </row>
    <row r="4" spans="1:1">
      <c r="A4" s="147" t="s">
        <v>100</v>
      </c>
    </row>
    <row r="5" spans="1:1">
      <c r="A5" s="147" t="s">
        <v>101</v>
      </c>
    </row>
    <row r="6" spans="1:1">
      <c r="A6" s="147" t="s">
        <v>102</v>
      </c>
    </row>
    <row r="7" spans="1:1">
      <c r="A7" s="147" t="s">
        <v>103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INVULTABEL</vt:lpstr>
      <vt:lpstr>Categorieën</vt:lpstr>
      <vt:lpstr>Blad1</vt:lpstr>
      <vt:lpstr>INVULTABEL!Afdrukbereik</vt:lpstr>
      <vt:lpstr>INVULTABEL!Afdruktitels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 De Schrijver</dc:creator>
  <cp:lastModifiedBy>Fernand</cp:lastModifiedBy>
  <cp:lastPrinted>2014-09-14T14:17:59Z</cp:lastPrinted>
  <dcterms:created xsi:type="dcterms:W3CDTF">2013-03-25T15:31:14Z</dcterms:created>
  <dcterms:modified xsi:type="dcterms:W3CDTF">2019-09-22T11:52:03Z</dcterms:modified>
</cp:coreProperties>
</file>